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fileSharing readOnlyRecommended="1"/>
  <workbookPr codeName="ThisWorkbook" defaultThemeVersion="124226"/>
  <mc:AlternateContent xmlns:mc="http://schemas.openxmlformats.org/markup-compatibility/2006">
    <mc:Choice Requires="x15">
      <x15ac:absPath xmlns:x15ac="http://schemas.microsoft.com/office/spreadsheetml/2010/11/ac" url="S:\2 事務局\03 企画課\11 大学附属災害救護研究所（専用）\13 広報関係\★（次長へ依頼）HP掲載申請書・マニュアル\"/>
    </mc:Choice>
  </mc:AlternateContent>
  <xr:revisionPtr revIDLastSave="0" documentId="8_{616979C2-C5D0-4FF4-A7F7-45C9CDFEB077}" xr6:coauthVersionLast="47" xr6:coauthVersionMax="47" xr10:uidLastSave="{00000000-0000-0000-0000-000000000000}"/>
  <bookViews>
    <workbookView xWindow="-120" yWindow="-120" windowWidth="29040" windowHeight="15840" tabRatio="811" firstSheet="5" activeTab="5" xr2:uid="{00000000-000D-0000-FFFF-FFFF00000000}"/>
  </bookViews>
  <sheets>
    <sheet name="※申請書No.22_0602災救研" sheetId="78" r:id="rId1"/>
    <sheet name="※申請書No.21_0601災救研" sheetId="77" r:id="rId2"/>
    <sheet name="※申請書No.20_0531災救研 " sheetId="75" r:id="rId3"/>
    <sheet name="※申請書№19_0524災救研" sheetId="74" r:id="rId4"/>
    <sheet name="※申請書№18_0523災救研" sheetId="73" r:id="rId5"/>
    <sheet name="※申請書(原本) " sheetId="39" r:id="rId6"/>
    <sheet name="予算申請方法について" sheetId="3" r:id="rId7"/>
    <sheet name="R4 広尾 予算名一覧" sheetId="42" state="hidden" r:id="rId8"/>
    <sheet name="R4 大宮 予算名一覧" sheetId="43" state="hidden" r:id="rId9"/>
    <sheet name="R3 さいたま 予算名一覧" sheetId="41" state="hidden" r:id="rId10"/>
    <sheet name="※申請書(原本)" sheetId="1" state="hidden" r:id="rId11"/>
    <sheet name="予算申請一覧" sheetId="32" state="hidden" r:id="rId12"/>
    <sheet name="予算残高" sheetId="33" state="hidden" r:id="rId13"/>
    <sheet name="予算一覧" sheetId="36" state="hidden" r:id="rId14"/>
    <sheet name="一覧(経理係用)" sheetId="19" state="hidden" r:id="rId15"/>
  </sheets>
  <externalReferences>
    <externalReference r:id="rId16"/>
  </externalReferences>
  <definedNames>
    <definedName name="_xlnm._FilterDatabase" localSheetId="11" hidden="1">予算申請一覧!$A$4:$AS$4</definedName>
    <definedName name="×" localSheetId="2">#REF!</definedName>
    <definedName name="×" localSheetId="1">#REF!</definedName>
    <definedName name="×" localSheetId="0">#REF!</definedName>
    <definedName name="×" localSheetId="4">#REF!</definedName>
    <definedName name="×" localSheetId="3">#REF!</definedName>
    <definedName name="×">#REF!</definedName>
    <definedName name="_xlnm.Print_Area" localSheetId="10">'※申請書(原本)'!$A$1:$BJ$21</definedName>
    <definedName name="_xlnm.Print_Area" localSheetId="5">'※申請書(原本) '!$A$1:$BK$21</definedName>
    <definedName name="_xlnm.Print_Area" localSheetId="2">'※申請書No.20_0531災救研 '!$A$1:$BK$21</definedName>
    <definedName name="_xlnm.Print_Area" localSheetId="1">※申請書No.21_0601災救研!$A$1:$BK$21</definedName>
    <definedName name="_xlnm.Print_Area" localSheetId="0">※申請書No.22_0602災救研!$A$1:$BK$21</definedName>
    <definedName name="_xlnm.Print_Area" localSheetId="4">※申請書№18_0523災救研!$A$1:$BK$21</definedName>
    <definedName name="_xlnm.Print_Area" localSheetId="3">※申請書№19_0524災救研!$A$1:$BK$21</definedName>
    <definedName name="_xlnm.Print_Titles" localSheetId="11">予算申請一覧!$1:$4</definedName>
    <definedName name="さいたま" localSheetId="5">'※申請書(原本) '!$BU$13:$BU$61</definedName>
    <definedName name="さいたま" localSheetId="2">'※申請書No.20_0531災救研 '!$BU$13:$BU$61</definedName>
    <definedName name="さいたま" localSheetId="1">※申請書No.21_0601災救研!$BU$13:$BU$61</definedName>
    <definedName name="さいたま" localSheetId="0">※申請書No.22_0602災救研!$BU$13:$BU$61</definedName>
    <definedName name="さいたま" localSheetId="4">※申請書№18_0523災救研!$BU$13:$BU$61</definedName>
    <definedName name="さいたま" localSheetId="3">※申請書№19_0524災救研!$BU$13:$BU$61</definedName>
    <definedName name="押印１">INDIRECT('[1]※申請書(原本) '!$AV$1:$AY$1)</definedName>
    <definedName name="押印２">INDIRECT('[1]※申請書(原本) '!$AZ$1:$BC$1)</definedName>
    <definedName name="押印３">INDIRECT('[1]※申請書(原本) '!$BD$1:$BG$1)</definedName>
    <definedName name="押印４">INDIRECT('[1]※申請書(原本) '!$BH$1:$BK$1)</definedName>
    <definedName name="課長" localSheetId="2">#REF!</definedName>
    <definedName name="課長" localSheetId="1">#REF!</definedName>
    <definedName name="課長" localSheetId="0">#REF!</definedName>
    <definedName name="課長" localSheetId="4">#REF!</definedName>
    <definedName name="課長" localSheetId="3">#REF!</definedName>
    <definedName name="課長">#REF!</definedName>
    <definedName name="係１" localSheetId="2">#REF!</definedName>
    <definedName name="係１" localSheetId="1">#REF!</definedName>
    <definedName name="係１" localSheetId="0">#REF!</definedName>
    <definedName name="係１" localSheetId="4">#REF!</definedName>
    <definedName name="係１" localSheetId="3">#REF!</definedName>
    <definedName name="係１">#REF!</definedName>
    <definedName name="係２" localSheetId="2">#REF!</definedName>
    <definedName name="係２" localSheetId="1">#REF!</definedName>
    <definedName name="係２" localSheetId="0">#REF!</definedName>
    <definedName name="係２" localSheetId="4">#REF!</definedName>
    <definedName name="係２" localSheetId="3">#REF!</definedName>
    <definedName name="係２">#REF!</definedName>
    <definedName name="係長" localSheetId="2">#REF!</definedName>
    <definedName name="係長" localSheetId="1">#REF!</definedName>
    <definedName name="係長" localSheetId="0">#REF!</definedName>
    <definedName name="係長" localSheetId="4">#REF!</definedName>
    <definedName name="係長" localSheetId="3">#REF!</definedName>
    <definedName name="係長">#REF!</definedName>
    <definedName name="広尾" localSheetId="5">'※申請書(原本) '!$BR$13:$BR$88</definedName>
    <definedName name="広尾" localSheetId="2">'※申請書No.20_0531災救研 '!$BR$13:$BR$88</definedName>
    <definedName name="広尾" localSheetId="1">※申請書No.21_0601災救研!$BR$13:$BR$88</definedName>
    <definedName name="広尾" localSheetId="0">※申請書No.22_0602災救研!$BR$13:$BR$88</definedName>
    <definedName name="広尾" localSheetId="4">※申請書№18_0523災救研!$BR$13:$BR$88</definedName>
    <definedName name="広尾" localSheetId="3">※申請書№19_0524災救研!$BR$13:$BR$88</definedName>
    <definedName name="広尾">予算一覧!$F$4:$F$76</definedName>
    <definedName name="大宮" localSheetId="5">'※申請書(原本) '!$BU$13:$BU$63</definedName>
    <definedName name="大宮" localSheetId="2">'※申請書No.20_0531災救研 '!$BU$13:$BU$63</definedName>
    <definedName name="大宮" localSheetId="1">※申請書No.21_0601災救研!$BU$13:$BU$63</definedName>
    <definedName name="大宮" localSheetId="0">※申請書No.22_0602災救研!$BU$13:$BU$63</definedName>
    <definedName name="大宮" localSheetId="4">※申請書№18_0523災救研!$BU$13:$BU$63</definedName>
    <definedName name="大宮" localSheetId="3">※申請書№19_0524災救研!$BU$13:$BU$63</definedName>
    <definedName name="大宮">予算一覧!$G$4:$G$47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88" i="78" l="1"/>
  <c r="BR88" i="78"/>
  <c r="BU87" i="78"/>
  <c r="BR87" i="78"/>
  <c r="BU86" i="78"/>
  <c r="BR86" i="78"/>
  <c r="BU85" i="78"/>
  <c r="BR85" i="78"/>
  <c r="BU84" i="78"/>
  <c r="BR84" i="78"/>
  <c r="BU83" i="78"/>
  <c r="BR83" i="78"/>
  <c r="BU82" i="78"/>
  <c r="BR82" i="78"/>
  <c r="BU81" i="78"/>
  <c r="BR81" i="78"/>
  <c r="BU80" i="78"/>
  <c r="BR80" i="78"/>
  <c r="BU79" i="78"/>
  <c r="BR79" i="78"/>
  <c r="BU78" i="78"/>
  <c r="BR78" i="78"/>
  <c r="BU77" i="78"/>
  <c r="BR77" i="78"/>
  <c r="BU76" i="78"/>
  <c r="BR76" i="78"/>
  <c r="BU75" i="78"/>
  <c r="BR75" i="78"/>
  <c r="BU74" i="78"/>
  <c r="BR74" i="78"/>
  <c r="BU73" i="78"/>
  <c r="BR73" i="78"/>
  <c r="BU72" i="78"/>
  <c r="BR72" i="78"/>
  <c r="BU71" i="78"/>
  <c r="BR71" i="78"/>
  <c r="BR70" i="78"/>
  <c r="BR69" i="78"/>
  <c r="BU68" i="78"/>
  <c r="BR68" i="78"/>
  <c r="BU67" i="78"/>
  <c r="BR67" i="78"/>
  <c r="BU66" i="78"/>
  <c r="BR66" i="78"/>
  <c r="BU65" i="78"/>
  <c r="BR65" i="78"/>
  <c r="BU64" i="78"/>
  <c r="BR64" i="78"/>
  <c r="BU63" i="78"/>
  <c r="BU62" i="78"/>
  <c r="BU61" i="78"/>
  <c r="BR61" i="78"/>
  <c r="BU60" i="78"/>
  <c r="BR60" i="78"/>
  <c r="BU59" i="78"/>
  <c r="BR59" i="78"/>
  <c r="BU58" i="78"/>
  <c r="BR58" i="78"/>
  <c r="BU57" i="78"/>
  <c r="BR57" i="78"/>
  <c r="BU56" i="78"/>
  <c r="BR56" i="78"/>
  <c r="BO56" i="78"/>
  <c r="BU55" i="78"/>
  <c r="BR55" i="78"/>
  <c r="BO55" i="78"/>
  <c r="BU54" i="78"/>
  <c r="BR54" i="78"/>
  <c r="BU53" i="78"/>
  <c r="BR53" i="78"/>
  <c r="BO53" i="78"/>
  <c r="BU52" i="78"/>
  <c r="BR52" i="78"/>
  <c r="BO52" i="78"/>
  <c r="BU51" i="78"/>
  <c r="BR51" i="78"/>
  <c r="BO51" i="78"/>
  <c r="BU50" i="78"/>
  <c r="BR50" i="78"/>
  <c r="BO50" i="78"/>
  <c r="BU49" i="78"/>
  <c r="BR49" i="78"/>
  <c r="BO49" i="78"/>
  <c r="BR48" i="78"/>
  <c r="BO48" i="78"/>
  <c r="BU47" i="78"/>
  <c r="BR47" i="78"/>
  <c r="BO47" i="78"/>
  <c r="BU46" i="78"/>
  <c r="BR46" i="78"/>
  <c r="BU45" i="78"/>
  <c r="BR45" i="78"/>
  <c r="BO45" i="78"/>
  <c r="BU44" i="78"/>
  <c r="BR44" i="78"/>
  <c r="BO44" i="78"/>
  <c r="BU43" i="78"/>
  <c r="BR43" i="78"/>
  <c r="BO43" i="78"/>
  <c r="BU42" i="78"/>
  <c r="BR42" i="78"/>
  <c r="BO42" i="78"/>
  <c r="BU41" i="78"/>
  <c r="BR41" i="78"/>
  <c r="BO41" i="78"/>
  <c r="BU40" i="78"/>
  <c r="BR40" i="78"/>
  <c r="BO40" i="78"/>
  <c r="BU39" i="78"/>
  <c r="BR39" i="78"/>
  <c r="BO39" i="78"/>
  <c r="BU38" i="78"/>
  <c r="BR38" i="78"/>
  <c r="BO38" i="78"/>
  <c r="BU37" i="78"/>
  <c r="BO37" i="78"/>
  <c r="BU36" i="78"/>
  <c r="BR36" i="78"/>
  <c r="BO36" i="78"/>
  <c r="BU35" i="78"/>
  <c r="BR35" i="78"/>
  <c r="BO35" i="78"/>
  <c r="BR34" i="78"/>
  <c r="BO34" i="78"/>
  <c r="BR33" i="78"/>
  <c r="BO33" i="78"/>
  <c r="BU32" i="78"/>
  <c r="BR32" i="78"/>
  <c r="BO32" i="78"/>
  <c r="BU31" i="78"/>
  <c r="BR31" i="78"/>
  <c r="BO31" i="78"/>
  <c r="BU30" i="78"/>
  <c r="BR30" i="78"/>
  <c r="BO30" i="78"/>
  <c r="BU29" i="78"/>
  <c r="BR29" i="78"/>
  <c r="BO29" i="78"/>
  <c r="BU28" i="78"/>
  <c r="BR28" i="78"/>
  <c r="BO28" i="78"/>
  <c r="BU27" i="78"/>
  <c r="BR27" i="78"/>
  <c r="BO27" i="78"/>
  <c r="BU26" i="78"/>
  <c r="BR26" i="78"/>
  <c r="BO26" i="78"/>
  <c r="BU25" i="78"/>
  <c r="BR25" i="78"/>
  <c r="BO25" i="78"/>
  <c r="BU24" i="78"/>
  <c r="BR24" i="78"/>
  <c r="BO24" i="78"/>
  <c r="BU23" i="78"/>
  <c r="BR23" i="78"/>
  <c r="BO23" i="78"/>
  <c r="BU22" i="78"/>
  <c r="BR22" i="78"/>
  <c r="BO22" i="78"/>
  <c r="BU21" i="78"/>
  <c r="BR21" i="78"/>
  <c r="BO21" i="78"/>
  <c r="BU20" i="78"/>
  <c r="BR20" i="78"/>
  <c r="AJ20" i="78"/>
  <c r="BU19" i="78"/>
  <c r="BR19" i="78"/>
  <c r="AJ19" i="78"/>
  <c r="BU18" i="78"/>
  <c r="BR18" i="78"/>
  <c r="BO18" i="78"/>
  <c r="AJ18" i="78"/>
  <c r="BU17" i="78"/>
  <c r="BR17" i="78"/>
  <c r="BO17" i="78"/>
  <c r="AJ17" i="78"/>
  <c r="BU16" i="78"/>
  <c r="BR16" i="78"/>
  <c r="AJ16" i="78"/>
  <c r="AJ21" i="78" s="1"/>
  <c r="BU15" i="78"/>
  <c r="BR15" i="78"/>
  <c r="AJ15" i="78"/>
  <c r="BO14" i="78"/>
  <c r="AJ14" i="78"/>
  <c r="AJ13" i="78"/>
  <c r="BE10" i="78"/>
  <c r="BE9" i="78"/>
  <c r="BE9" i="77"/>
  <c r="BE10" i="77"/>
  <c r="AJ13" i="77"/>
  <c r="AJ14" i="77"/>
  <c r="BO14" i="77"/>
  <c r="AJ15" i="77"/>
  <c r="BR15" i="77"/>
  <c r="BU15" i="77"/>
  <c r="AJ16" i="77"/>
  <c r="BR16" i="77"/>
  <c r="BU16" i="77"/>
  <c r="AJ17" i="77"/>
  <c r="BO17" i="77"/>
  <c r="BR17" i="77"/>
  <c r="BU17" i="77"/>
  <c r="AJ18" i="77"/>
  <c r="BO18" i="77"/>
  <c r="BR18" i="77"/>
  <c r="BU18" i="77"/>
  <c r="AJ19" i="77"/>
  <c r="BR19" i="77"/>
  <c r="BU19" i="77"/>
  <c r="AJ20" i="77"/>
  <c r="BR20" i="77"/>
  <c r="BU20" i="77"/>
  <c r="BO21" i="77"/>
  <c r="BR21" i="77"/>
  <c r="BU21" i="77"/>
  <c r="BO22" i="77"/>
  <c r="BR22" i="77"/>
  <c r="BU22" i="77"/>
  <c r="BO23" i="77"/>
  <c r="BR23" i="77"/>
  <c r="BU23" i="77"/>
  <c r="BO24" i="77"/>
  <c r="BR24" i="77"/>
  <c r="BU24" i="77"/>
  <c r="BO25" i="77"/>
  <c r="BR25" i="77"/>
  <c r="BU25" i="77"/>
  <c r="BO26" i="77"/>
  <c r="BR26" i="77"/>
  <c r="BU26" i="77"/>
  <c r="BO27" i="77"/>
  <c r="BR27" i="77"/>
  <c r="BU27" i="77"/>
  <c r="BO28" i="77"/>
  <c r="BR28" i="77"/>
  <c r="BU28" i="77"/>
  <c r="BO29" i="77"/>
  <c r="BR29" i="77"/>
  <c r="BU29" i="77"/>
  <c r="BO30" i="77"/>
  <c r="BR30" i="77"/>
  <c r="BU30" i="77"/>
  <c r="BO31" i="77"/>
  <c r="BR31" i="77"/>
  <c r="BU31" i="77"/>
  <c r="BO32" i="77"/>
  <c r="BR32" i="77"/>
  <c r="BU32" i="77"/>
  <c r="BO33" i="77"/>
  <c r="BR33" i="77"/>
  <c r="BO34" i="77"/>
  <c r="BR34" i="77"/>
  <c r="BO35" i="77"/>
  <c r="BR35" i="77"/>
  <c r="BU35" i="77"/>
  <c r="BO36" i="77"/>
  <c r="BR36" i="77"/>
  <c r="BU36" i="77"/>
  <c r="BO37" i="77"/>
  <c r="BU37" i="77"/>
  <c r="BO38" i="77"/>
  <c r="BR38" i="77"/>
  <c r="BU38" i="77"/>
  <c r="BO39" i="77"/>
  <c r="BR39" i="77"/>
  <c r="BU39" i="77"/>
  <c r="BO40" i="77"/>
  <c r="BR40" i="77"/>
  <c r="BU40" i="77"/>
  <c r="BO41" i="77"/>
  <c r="BR41" i="77"/>
  <c r="BU41" i="77"/>
  <c r="BO42" i="77"/>
  <c r="BR42" i="77"/>
  <c r="BU42" i="77"/>
  <c r="BO43" i="77"/>
  <c r="BR43" i="77"/>
  <c r="BU43" i="77"/>
  <c r="BO44" i="77"/>
  <c r="BR44" i="77"/>
  <c r="BU44" i="77"/>
  <c r="BO45" i="77"/>
  <c r="BR45" i="77"/>
  <c r="BU45" i="77"/>
  <c r="BR46" i="77"/>
  <c r="BU46" i="77"/>
  <c r="BO47" i="77"/>
  <c r="BR47" i="77"/>
  <c r="BU47" i="77"/>
  <c r="BO48" i="77"/>
  <c r="BR48" i="77"/>
  <c r="BO49" i="77"/>
  <c r="BR49" i="77"/>
  <c r="BU49" i="77"/>
  <c r="BO50" i="77"/>
  <c r="BR50" i="77"/>
  <c r="BU50" i="77"/>
  <c r="BO51" i="77"/>
  <c r="BR51" i="77"/>
  <c r="BU51" i="77"/>
  <c r="BO52" i="77"/>
  <c r="BR52" i="77"/>
  <c r="BU52" i="77"/>
  <c r="BO53" i="77"/>
  <c r="BR53" i="77"/>
  <c r="BU53" i="77"/>
  <c r="BR54" i="77"/>
  <c r="BU54" i="77"/>
  <c r="BO55" i="77"/>
  <c r="BR55" i="77"/>
  <c r="BU55" i="77"/>
  <c r="BO56" i="77"/>
  <c r="BR56" i="77"/>
  <c r="BU56" i="77"/>
  <c r="BR57" i="77"/>
  <c r="BU57" i="77"/>
  <c r="BR58" i="77"/>
  <c r="BU58" i="77"/>
  <c r="BR59" i="77"/>
  <c r="BU59" i="77"/>
  <c r="BR60" i="77"/>
  <c r="BU60" i="77"/>
  <c r="BR61" i="77"/>
  <c r="BU61" i="77"/>
  <c r="BU62" i="77"/>
  <c r="BU63" i="77"/>
  <c r="BR64" i="77"/>
  <c r="BU64" i="77"/>
  <c r="BR65" i="77"/>
  <c r="BU65" i="77"/>
  <c r="BR66" i="77"/>
  <c r="BU66" i="77"/>
  <c r="BR67" i="77"/>
  <c r="BU67" i="77"/>
  <c r="BR68" i="77"/>
  <c r="BU68" i="77"/>
  <c r="BR69" i="77"/>
  <c r="BR70" i="77"/>
  <c r="BR71" i="77"/>
  <c r="BU71" i="77"/>
  <c r="BR72" i="77"/>
  <c r="BU72" i="77"/>
  <c r="BR73" i="77"/>
  <c r="BU73" i="77"/>
  <c r="BR74" i="77"/>
  <c r="BU74" i="77"/>
  <c r="BR75" i="77"/>
  <c r="BU75" i="77"/>
  <c r="BR76" i="77"/>
  <c r="BU76" i="77"/>
  <c r="BR77" i="77"/>
  <c r="BU77" i="77"/>
  <c r="BR78" i="77"/>
  <c r="BU78" i="77"/>
  <c r="BR79" i="77"/>
  <c r="BU79" i="77"/>
  <c r="BR80" i="77"/>
  <c r="BU80" i="77"/>
  <c r="BR81" i="77"/>
  <c r="BU81" i="77"/>
  <c r="BR82" i="77"/>
  <c r="BU82" i="77"/>
  <c r="BR83" i="77"/>
  <c r="BU83" i="77"/>
  <c r="BR84" i="77"/>
  <c r="BU84" i="77"/>
  <c r="BR85" i="77"/>
  <c r="BU85" i="77"/>
  <c r="BR86" i="77"/>
  <c r="BU86" i="77"/>
  <c r="BR87" i="77"/>
  <c r="BU87" i="77"/>
  <c r="BR88" i="77"/>
  <c r="BU88" i="77"/>
  <c r="BU88" i="75"/>
  <c r="BR88" i="75"/>
  <c r="BU87" i="75"/>
  <c r="BR87" i="75"/>
  <c r="BU86" i="75"/>
  <c r="BR86" i="75"/>
  <c r="BU85" i="75"/>
  <c r="BR85" i="75"/>
  <c r="BU84" i="75"/>
  <c r="BR84" i="75"/>
  <c r="BU83" i="75"/>
  <c r="BR83" i="75"/>
  <c r="BU82" i="75"/>
  <c r="BR82" i="75"/>
  <c r="BU81" i="75"/>
  <c r="BR81" i="75"/>
  <c r="BU80" i="75"/>
  <c r="BR80" i="75"/>
  <c r="BU79" i="75"/>
  <c r="BR79" i="75"/>
  <c r="BU78" i="75"/>
  <c r="BR78" i="75"/>
  <c r="BU77" i="75"/>
  <c r="BR77" i="75"/>
  <c r="BU76" i="75"/>
  <c r="BR76" i="75"/>
  <c r="BU75" i="75"/>
  <c r="BR75" i="75"/>
  <c r="BU74" i="75"/>
  <c r="BR74" i="75"/>
  <c r="BU73" i="75"/>
  <c r="BR73" i="75"/>
  <c r="BU72" i="75"/>
  <c r="BR72" i="75"/>
  <c r="BU71" i="75"/>
  <c r="BR71" i="75"/>
  <c r="BR70" i="75"/>
  <c r="BR69" i="75"/>
  <c r="BU68" i="75"/>
  <c r="BR68" i="75"/>
  <c r="BU67" i="75"/>
  <c r="BR67" i="75"/>
  <c r="BU66" i="75"/>
  <c r="BR66" i="75"/>
  <c r="BU65" i="75"/>
  <c r="BR65" i="75"/>
  <c r="BU64" i="75"/>
  <c r="BR64" i="75"/>
  <c r="BU63" i="75"/>
  <c r="BU62" i="75"/>
  <c r="BU61" i="75"/>
  <c r="BR61" i="75"/>
  <c r="BU60" i="75"/>
  <c r="BR60" i="75"/>
  <c r="BU59" i="75"/>
  <c r="BR59" i="75"/>
  <c r="BU58" i="75"/>
  <c r="BR58" i="75"/>
  <c r="BU57" i="75"/>
  <c r="BR57" i="75"/>
  <c r="BU56" i="75"/>
  <c r="BR56" i="75"/>
  <c r="BO56" i="75"/>
  <c r="BU55" i="75"/>
  <c r="BR55" i="75"/>
  <c r="BO55" i="75"/>
  <c r="BU54" i="75"/>
  <c r="BR54" i="75"/>
  <c r="BU53" i="75"/>
  <c r="BR53" i="75"/>
  <c r="BO53" i="75"/>
  <c r="BU52" i="75"/>
  <c r="BR52" i="75"/>
  <c r="BO52" i="75"/>
  <c r="BU51" i="75"/>
  <c r="BR51" i="75"/>
  <c r="BO51" i="75"/>
  <c r="BU50" i="75"/>
  <c r="BR50" i="75"/>
  <c r="BO50" i="75"/>
  <c r="BU49" i="75"/>
  <c r="BR49" i="75"/>
  <c r="BO49" i="75"/>
  <c r="BR48" i="75"/>
  <c r="BO48" i="75"/>
  <c r="BU47" i="75"/>
  <c r="BR47" i="75"/>
  <c r="BO47" i="75"/>
  <c r="BU46" i="75"/>
  <c r="BR46" i="75"/>
  <c r="BU45" i="75"/>
  <c r="BR45" i="75"/>
  <c r="BO45" i="75"/>
  <c r="BU44" i="75"/>
  <c r="BR44" i="75"/>
  <c r="BO44" i="75"/>
  <c r="BU43" i="75"/>
  <c r="BR43" i="75"/>
  <c r="BO43" i="75"/>
  <c r="BU42" i="75"/>
  <c r="BR42" i="75"/>
  <c r="BO42" i="75"/>
  <c r="BU41" i="75"/>
  <c r="BR41" i="75"/>
  <c r="BO41" i="75"/>
  <c r="BU40" i="75"/>
  <c r="BR40" i="75"/>
  <c r="BO40" i="75"/>
  <c r="BU39" i="75"/>
  <c r="BR39" i="75"/>
  <c r="BO39" i="75"/>
  <c r="BU38" i="75"/>
  <c r="BR38" i="75"/>
  <c r="BO38" i="75"/>
  <c r="BU37" i="75"/>
  <c r="BO37" i="75"/>
  <c r="BU36" i="75"/>
  <c r="BR36" i="75"/>
  <c r="BO36" i="75"/>
  <c r="BU35" i="75"/>
  <c r="BR35" i="75"/>
  <c r="BO35" i="75"/>
  <c r="BR34" i="75"/>
  <c r="BO34" i="75"/>
  <c r="BR33" i="75"/>
  <c r="BO33" i="75"/>
  <c r="BU32" i="75"/>
  <c r="BR32" i="75"/>
  <c r="BO32" i="75"/>
  <c r="BU31" i="75"/>
  <c r="BR31" i="75"/>
  <c r="BO31" i="75"/>
  <c r="BU30" i="75"/>
  <c r="BR30" i="75"/>
  <c r="BO30" i="75"/>
  <c r="BU29" i="75"/>
  <c r="BR29" i="75"/>
  <c r="BO29" i="75"/>
  <c r="BU28" i="75"/>
  <c r="BR28" i="75"/>
  <c r="BO28" i="75"/>
  <c r="BU27" i="75"/>
  <c r="BR27" i="75"/>
  <c r="BO27" i="75"/>
  <c r="BU26" i="75"/>
  <c r="BR26" i="75"/>
  <c r="BO26" i="75"/>
  <c r="BU25" i="75"/>
  <c r="BR25" i="75"/>
  <c r="BO25" i="75"/>
  <c r="BU24" i="75"/>
  <c r="BR24" i="75"/>
  <c r="BO24" i="75"/>
  <c r="BU23" i="75"/>
  <c r="BR23" i="75"/>
  <c r="BO23" i="75"/>
  <c r="BU22" i="75"/>
  <c r="BR22" i="75"/>
  <c r="BO22" i="75"/>
  <c r="BU21" i="75"/>
  <c r="BR21" i="75"/>
  <c r="BO21" i="75"/>
  <c r="AJ21" i="75"/>
  <c r="BU20" i="75"/>
  <c r="BR20" i="75"/>
  <c r="AJ20" i="75"/>
  <c r="BU19" i="75"/>
  <c r="BR19" i="75"/>
  <c r="AJ19" i="75"/>
  <c r="BU18" i="75"/>
  <c r="BR18" i="75"/>
  <c r="BO18" i="75"/>
  <c r="AJ18" i="75"/>
  <c r="BU17" i="75"/>
  <c r="BR17" i="75"/>
  <c r="BO17" i="75"/>
  <c r="AJ17" i="75"/>
  <c r="BU16" i="75"/>
  <c r="BR16" i="75"/>
  <c r="AJ16" i="75"/>
  <c r="BU15" i="75"/>
  <c r="BR15" i="75"/>
  <c r="AJ15" i="75"/>
  <c r="BO14" i="75"/>
  <c r="AJ14" i="75"/>
  <c r="AJ13" i="75"/>
  <c r="BE10" i="75"/>
  <c r="BE9" i="75"/>
  <c r="BU88" i="74"/>
  <c r="BR88" i="74"/>
  <c r="BU87" i="74"/>
  <c r="BR87" i="74"/>
  <c r="BU86" i="74"/>
  <c r="BR86" i="74"/>
  <c r="BU85" i="74"/>
  <c r="BR85" i="74"/>
  <c r="BU84" i="74"/>
  <c r="BR84" i="74"/>
  <c r="BU83" i="74"/>
  <c r="BR83" i="74"/>
  <c r="BU82" i="74"/>
  <c r="BR82" i="74"/>
  <c r="BU81" i="74"/>
  <c r="BR81" i="74"/>
  <c r="BU80" i="74"/>
  <c r="BR80" i="74"/>
  <c r="BU79" i="74"/>
  <c r="BR79" i="74"/>
  <c r="BU78" i="74"/>
  <c r="BR78" i="74"/>
  <c r="BU77" i="74"/>
  <c r="BR77" i="74"/>
  <c r="BU76" i="74"/>
  <c r="BR76" i="74"/>
  <c r="BU75" i="74"/>
  <c r="BR75" i="74"/>
  <c r="BU74" i="74"/>
  <c r="BR74" i="74"/>
  <c r="BU73" i="74"/>
  <c r="BR73" i="74"/>
  <c r="BU72" i="74"/>
  <c r="BR72" i="74"/>
  <c r="BU71" i="74"/>
  <c r="BR71" i="74"/>
  <c r="BR70" i="74"/>
  <c r="BR69" i="74"/>
  <c r="BU68" i="74"/>
  <c r="BR68" i="74"/>
  <c r="BU67" i="74"/>
  <c r="BR67" i="74"/>
  <c r="BU66" i="74"/>
  <c r="BR66" i="74"/>
  <c r="BU65" i="74"/>
  <c r="BR65" i="74"/>
  <c r="BU64" i="74"/>
  <c r="BR64" i="74"/>
  <c r="BU63" i="74"/>
  <c r="BU62" i="74"/>
  <c r="BU61" i="74"/>
  <c r="BR61" i="74"/>
  <c r="BU60" i="74"/>
  <c r="BR60" i="74"/>
  <c r="BU59" i="74"/>
  <c r="BR59" i="74"/>
  <c r="BU58" i="74"/>
  <c r="BR58" i="74"/>
  <c r="BU57" i="74"/>
  <c r="BR57" i="74"/>
  <c r="BU56" i="74"/>
  <c r="BR56" i="74"/>
  <c r="BO56" i="74"/>
  <c r="BU55" i="74"/>
  <c r="BR55" i="74"/>
  <c r="BO55" i="74"/>
  <c r="BU54" i="74"/>
  <c r="BR54" i="74"/>
  <c r="BU53" i="74"/>
  <c r="BR53" i="74"/>
  <c r="BO53" i="74"/>
  <c r="BU52" i="74"/>
  <c r="BR52" i="74"/>
  <c r="BO52" i="74"/>
  <c r="BU51" i="74"/>
  <c r="BR51" i="74"/>
  <c r="BO51" i="74"/>
  <c r="BU50" i="74"/>
  <c r="BR50" i="74"/>
  <c r="BO50" i="74"/>
  <c r="BU49" i="74"/>
  <c r="BR49" i="74"/>
  <c r="BO49" i="74"/>
  <c r="BR48" i="74"/>
  <c r="BO48" i="74"/>
  <c r="BU47" i="74"/>
  <c r="BR47" i="74"/>
  <c r="BO47" i="74"/>
  <c r="BU46" i="74"/>
  <c r="BR46" i="74"/>
  <c r="BU45" i="74"/>
  <c r="BR45" i="74"/>
  <c r="BO45" i="74"/>
  <c r="BU44" i="74"/>
  <c r="BR44" i="74"/>
  <c r="BO44" i="74"/>
  <c r="BU43" i="74"/>
  <c r="BR43" i="74"/>
  <c r="BO43" i="74"/>
  <c r="BU42" i="74"/>
  <c r="BR42" i="74"/>
  <c r="BO42" i="74"/>
  <c r="BU41" i="74"/>
  <c r="BR41" i="74"/>
  <c r="BO41" i="74"/>
  <c r="BU40" i="74"/>
  <c r="BR40" i="74"/>
  <c r="BO40" i="74"/>
  <c r="BU39" i="74"/>
  <c r="BR39" i="74"/>
  <c r="BO39" i="74"/>
  <c r="BU38" i="74"/>
  <c r="BR38" i="74"/>
  <c r="BO38" i="74"/>
  <c r="BU37" i="74"/>
  <c r="BO37" i="74"/>
  <c r="BU36" i="74"/>
  <c r="BR36" i="74"/>
  <c r="BO36" i="74"/>
  <c r="BU35" i="74"/>
  <c r="BR35" i="74"/>
  <c r="BO35" i="74"/>
  <c r="BR34" i="74"/>
  <c r="BO34" i="74"/>
  <c r="BR33" i="74"/>
  <c r="BO33" i="74"/>
  <c r="BU32" i="74"/>
  <c r="BR32" i="74"/>
  <c r="BO32" i="74"/>
  <c r="BU31" i="74"/>
  <c r="BR31" i="74"/>
  <c r="BO31" i="74"/>
  <c r="BU30" i="74"/>
  <c r="BR30" i="74"/>
  <c r="BO30" i="74"/>
  <c r="BU29" i="74"/>
  <c r="BR29" i="74"/>
  <c r="BO29" i="74"/>
  <c r="BU28" i="74"/>
  <c r="BR28" i="74"/>
  <c r="BO28" i="74"/>
  <c r="BU27" i="74"/>
  <c r="BR27" i="74"/>
  <c r="BO27" i="74"/>
  <c r="BU26" i="74"/>
  <c r="BR26" i="74"/>
  <c r="BO26" i="74"/>
  <c r="BU25" i="74"/>
  <c r="BR25" i="74"/>
  <c r="BO25" i="74"/>
  <c r="BU24" i="74"/>
  <c r="BR24" i="74"/>
  <c r="BO24" i="74"/>
  <c r="BU23" i="74"/>
  <c r="BR23" i="74"/>
  <c r="BO23" i="74"/>
  <c r="BU22" i="74"/>
  <c r="BR22" i="74"/>
  <c r="BO22" i="74"/>
  <c r="BU21" i="74"/>
  <c r="BR21" i="74"/>
  <c r="BO21" i="74"/>
  <c r="AJ21" i="74"/>
  <c r="BU20" i="74"/>
  <c r="BR20" i="74"/>
  <c r="AJ20" i="74"/>
  <c r="BU19" i="74"/>
  <c r="BR19" i="74"/>
  <c r="AJ19" i="74"/>
  <c r="BU18" i="74"/>
  <c r="BR18" i="74"/>
  <c r="BO18" i="74"/>
  <c r="AJ18" i="74"/>
  <c r="BU17" i="74"/>
  <c r="BR17" i="74"/>
  <c r="BO17" i="74"/>
  <c r="AJ17" i="74"/>
  <c r="BU16" i="74"/>
  <c r="BR16" i="74"/>
  <c r="AJ16" i="74"/>
  <c r="BU15" i="74"/>
  <c r="BR15" i="74"/>
  <c r="AJ15" i="74"/>
  <c r="BO14" i="74"/>
  <c r="AJ14" i="74"/>
  <c r="AJ13" i="74"/>
  <c r="BE10" i="74"/>
  <c r="BE9" i="74"/>
  <c r="BU88" i="73"/>
  <c r="BR88" i="73"/>
  <c r="BU87" i="73"/>
  <c r="BR87" i="73"/>
  <c r="BU86" i="73"/>
  <c r="BR86" i="73"/>
  <c r="BU85" i="73"/>
  <c r="BR85" i="73"/>
  <c r="BU84" i="73"/>
  <c r="BR84" i="73"/>
  <c r="BU83" i="73"/>
  <c r="BR83" i="73"/>
  <c r="BU82" i="73"/>
  <c r="BR82" i="73"/>
  <c r="BU81" i="73"/>
  <c r="BR81" i="73"/>
  <c r="BU80" i="73"/>
  <c r="BR80" i="73"/>
  <c r="BU79" i="73"/>
  <c r="BR79" i="73"/>
  <c r="BU78" i="73"/>
  <c r="BR78" i="73"/>
  <c r="BU77" i="73"/>
  <c r="BR77" i="73"/>
  <c r="BU76" i="73"/>
  <c r="BR76" i="73"/>
  <c r="BU75" i="73"/>
  <c r="BR75" i="73"/>
  <c r="BU74" i="73"/>
  <c r="BR74" i="73"/>
  <c r="BU73" i="73"/>
  <c r="BR73" i="73"/>
  <c r="BU72" i="73"/>
  <c r="BR72" i="73"/>
  <c r="BU71" i="73"/>
  <c r="BR71" i="73"/>
  <c r="BR70" i="73"/>
  <c r="BR69" i="73"/>
  <c r="BU68" i="73"/>
  <c r="BR68" i="73"/>
  <c r="BU67" i="73"/>
  <c r="BR67" i="73"/>
  <c r="BU66" i="73"/>
  <c r="BR66" i="73"/>
  <c r="BU65" i="73"/>
  <c r="BR65" i="73"/>
  <c r="BU64" i="73"/>
  <c r="BR64" i="73"/>
  <c r="BU63" i="73"/>
  <c r="BU62" i="73"/>
  <c r="BU61" i="73"/>
  <c r="BR61" i="73"/>
  <c r="BU60" i="73"/>
  <c r="BR60" i="73"/>
  <c r="BU59" i="73"/>
  <c r="BR59" i="73"/>
  <c r="BU58" i="73"/>
  <c r="BR58" i="73"/>
  <c r="BU57" i="73"/>
  <c r="BR57" i="73"/>
  <c r="BU56" i="73"/>
  <c r="BR56" i="73"/>
  <c r="BO56" i="73"/>
  <c r="BU55" i="73"/>
  <c r="BR55" i="73"/>
  <c r="BO55" i="73"/>
  <c r="BU54" i="73"/>
  <c r="BR54" i="73"/>
  <c r="BU53" i="73"/>
  <c r="BR53" i="73"/>
  <c r="BO53" i="73"/>
  <c r="BU52" i="73"/>
  <c r="BR52" i="73"/>
  <c r="BO52" i="73"/>
  <c r="BU51" i="73"/>
  <c r="BR51" i="73"/>
  <c r="BO51" i="73"/>
  <c r="BU50" i="73"/>
  <c r="BR50" i="73"/>
  <c r="BO50" i="73"/>
  <c r="BU49" i="73"/>
  <c r="BR49" i="73"/>
  <c r="BO49" i="73"/>
  <c r="BR48" i="73"/>
  <c r="BO48" i="73"/>
  <c r="BU47" i="73"/>
  <c r="BR47" i="73"/>
  <c r="BO47" i="73"/>
  <c r="BU46" i="73"/>
  <c r="BR46" i="73"/>
  <c r="BU45" i="73"/>
  <c r="BR45" i="73"/>
  <c r="BO45" i="73"/>
  <c r="BU44" i="73"/>
  <c r="BR44" i="73"/>
  <c r="BO44" i="73"/>
  <c r="BU43" i="73"/>
  <c r="BR43" i="73"/>
  <c r="BO43" i="73"/>
  <c r="BU42" i="73"/>
  <c r="BR42" i="73"/>
  <c r="BO42" i="73"/>
  <c r="BU41" i="73"/>
  <c r="BR41" i="73"/>
  <c r="BO41" i="73"/>
  <c r="BU40" i="73"/>
  <c r="BR40" i="73"/>
  <c r="BO40" i="73"/>
  <c r="BU39" i="73"/>
  <c r="BR39" i="73"/>
  <c r="BO39" i="73"/>
  <c r="BU38" i="73"/>
  <c r="BR38" i="73"/>
  <c r="BO38" i="73"/>
  <c r="BU37" i="73"/>
  <c r="BO37" i="73"/>
  <c r="BU36" i="73"/>
  <c r="BR36" i="73"/>
  <c r="BO36" i="73"/>
  <c r="BU35" i="73"/>
  <c r="BR35" i="73"/>
  <c r="BO35" i="73"/>
  <c r="BR34" i="73"/>
  <c r="BO34" i="73"/>
  <c r="BR33" i="73"/>
  <c r="BO33" i="73"/>
  <c r="BU32" i="73"/>
  <c r="BR32" i="73"/>
  <c r="BO32" i="73"/>
  <c r="BU31" i="73"/>
  <c r="BR31" i="73"/>
  <c r="BO31" i="73"/>
  <c r="BU30" i="73"/>
  <c r="BR30" i="73"/>
  <c r="BO30" i="73"/>
  <c r="BU29" i="73"/>
  <c r="BR29" i="73"/>
  <c r="BO29" i="73"/>
  <c r="BU28" i="73"/>
  <c r="BR28" i="73"/>
  <c r="BO28" i="73"/>
  <c r="BU27" i="73"/>
  <c r="BR27" i="73"/>
  <c r="BO27" i="73"/>
  <c r="BU26" i="73"/>
  <c r="BR26" i="73"/>
  <c r="BO26" i="73"/>
  <c r="BU25" i="73"/>
  <c r="BR25" i="73"/>
  <c r="BO25" i="73"/>
  <c r="BU24" i="73"/>
  <c r="BR24" i="73"/>
  <c r="BO24" i="73"/>
  <c r="BU23" i="73"/>
  <c r="BR23" i="73"/>
  <c r="BO23" i="73"/>
  <c r="BU22" i="73"/>
  <c r="BR22" i="73"/>
  <c r="BO22" i="73"/>
  <c r="BU21" i="73"/>
  <c r="BR21" i="73"/>
  <c r="BO21" i="73"/>
  <c r="BU20" i="73"/>
  <c r="BR20" i="73"/>
  <c r="AJ20" i="73"/>
  <c r="BU19" i="73"/>
  <c r="BR19" i="73"/>
  <c r="AJ19" i="73"/>
  <c r="BU18" i="73"/>
  <c r="BR18" i="73"/>
  <c r="BO18" i="73"/>
  <c r="AJ18" i="73"/>
  <c r="BU17" i="73"/>
  <c r="BR17" i="73"/>
  <c r="BO17" i="73"/>
  <c r="AJ17" i="73"/>
  <c r="BU16" i="73"/>
  <c r="BR16" i="73"/>
  <c r="AJ16" i="73"/>
  <c r="BU15" i="73"/>
  <c r="BR15" i="73"/>
  <c r="AJ15" i="73"/>
  <c r="BO14" i="73"/>
  <c r="AJ14" i="73"/>
  <c r="AJ13" i="73"/>
  <c r="AJ21" i="73" s="1"/>
  <c r="BE10" i="73"/>
  <c r="BE9" i="73"/>
  <c r="AJ21" i="77" l="1"/>
  <c r="BU88" i="39" l="1"/>
  <c r="BR88" i="39"/>
  <c r="BU87" i="39"/>
  <c r="BR87" i="39"/>
  <c r="BU86" i="39"/>
  <c r="BR86" i="39"/>
  <c r="BU85" i="39"/>
  <c r="BR85" i="39"/>
  <c r="BU84" i="39"/>
  <c r="BR84" i="39"/>
  <c r="BU83" i="39"/>
  <c r="BR83" i="39"/>
  <c r="BU82" i="39"/>
  <c r="BR82" i="39"/>
  <c r="BU81" i="39"/>
  <c r="BR81" i="39"/>
  <c r="BU80" i="39"/>
  <c r="BR80" i="39"/>
  <c r="BU79" i="39"/>
  <c r="BR79" i="39"/>
  <c r="BU78" i="39"/>
  <c r="BR78" i="39"/>
  <c r="BU77" i="39"/>
  <c r="BR77" i="39"/>
  <c r="BU76" i="39"/>
  <c r="BR76" i="39"/>
  <c r="BU75" i="39"/>
  <c r="BR75" i="39"/>
  <c r="BU74" i="39"/>
  <c r="BR74" i="39"/>
  <c r="BU73" i="39"/>
  <c r="BR73" i="39"/>
  <c r="BU72" i="39"/>
  <c r="BR72" i="39"/>
  <c r="BU71" i="39"/>
  <c r="BR71" i="39"/>
  <c r="BR70" i="39"/>
  <c r="BR69" i="39"/>
  <c r="BU68" i="39"/>
  <c r="BR68" i="39"/>
  <c r="BU67" i="39"/>
  <c r="BR67" i="39"/>
  <c r="BU66" i="39"/>
  <c r="BR66" i="39"/>
  <c r="BU65" i="39"/>
  <c r="BR65" i="39"/>
  <c r="BU64" i="39"/>
  <c r="BR64" i="39"/>
  <c r="BU63" i="39"/>
  <c r="BU62" i="39"/>
  <c r="BU61" i="39"/>
  <c r="BR61" i="39"/>
  <c r="BU60" i="39"/>
  <c r="BR60" i="39"/>
  <c r="BU59" i="39"/>
  <c r="BR59" i="39"/>
  <c r="BU58" i="39"/>
  <c r="BR58" i="39"/>
  <c r="BU57" i="39"/>
  <c r="BR57" i="39"/>
  <c r="BU56" i="39"/>
  <c r="BR56" i="39"/>
  <c r="BU55" i="39"/>
  <c r="BR55" i="39"/>
  <c r="BU54" i="39"/>
  <c r="BR54" i="39"/>
  <c r="BU53" i="39"/>
  <c r="BR53" i="39"/>
  <c r="BU52" i="39"/>
  <c r="BR52" i="39"/>
  <c r="BU51" i="39"/>
  <c r="BR51" i="39"/>
  <c r="BU50" i="39"/>
  <c r="BR50" i="39"/>
  <c r="BU49" i="39"/>
  <c r="BR49" i="39"/>
  <c r="BR48" i="39"/>
  <c r="BU47" i="39"/>
  <c r="BR47" i="39"/>
  <c r="BU46" i="39"/>
  <c r="BR46" i="39"/>
  <c r="BU45" i="39"/>
  <c r="BR45" i="39"/>
  <c r="BU44" i="39"/>
  <c r="BR44" i="39"/>
  <c r="BU43" i="39"/>
  <c r="BR43" i="39"/>
  <c r="BU42" i="39"/>
  <c r="BR42" i="39"/>
  <c r="BU41" i="39"/>
  <c r="BR41" i="39"/>
  <c r="BU40" i="39"/>
  <c r="BR40" i="39"/>
  <c r="BU39" i="39"/>
  <c r="BR39" i="39"/>
  <c r="BU38" i="39"/>
  <c r="BR38" i="39"/>
  <c r="BU37" i="39"/>
  <c r="BU36" i="39"/>
  <c r="BR36" i="39"/>
  <c r="BU35" i="39"/>
  <c r="BR35" i="39"/>
  <c r="BR34" i="39"/>
  <c r="BR33" i="39"/>
  <c r="BU32" i="39"/>
  <c r="BR32" i="39"/>
  <c r="BU31" i="39"/>
  <c r="BR31" i="39"/>
  <c r="BU30" i="39"/>
  <c r="BR30" i="39"/>
  <c r="BU29" i="39"/>
  <c r="BR29" i="39"/>
  <c r="BU28" i="39"/>
  <c r="BR28" i="39"/>
  <c r="BU27" i="39"/>
  <c r="BR27" i="39"/>
  <c r="BU26" i="39"/>
  <c r="BR26" i="39"/>
  <c r="BU25" i="39"/>
  <c r="BR25" i="39"/>
  <c r="BU24" i="39"/>
  <c r="BR24" i="39"/>
  <c r="BU23" i="39"/>
  <c r="BR23" i="39"/>
  <c r="BU22" i="39"/>
  <c r="BR22" i="39"/>
  <c r="BU21" i="39"/>
  <c r="BR21" i="39"/>
  <c r="BU20" i="39"/>
  <c r="BR20" i="39"/>
  <c r="BU19" i="39"/>
  <c r="BR19" i="39"/>
  <c r="BU18" i="39"/>
  <c r="BR18" i="39"/>
  <c r="BU17" i="39"/>
  <c r="BR17" i="39"/>
  <c r="BU16" i="39"/>
  <c r="BR16" i="39"/>
  <c r="BU15" i="39"/>
  <c r="BR15" i="39"/>
  <c r="AJ13" i="39"/>
  <c r="BO56" i="39" l="1"/>
  <c r="BO55" i="39"/>
  <c r="BO53" i="39"/>
  <c r="BO52" i="39"/>
  <c r="BO51" i="39"/>
  <c r="BO50" i="39"/>
  <c r="BO49" i="39"/>
  <c r="BO48" i="39"/>
  <c r="BO47" i="39"/>
  <c r="BO45" i="39"/>
  <c r="BO44" i="39"/>
  <c r="BO43" i="39"/>
  <c r="BO42" i="39"/>
  <c r="BO41" i="39"/>
  <c r="BO40" i="39"/>
  <c r="BO39" i="39"/>
  <c r="BO38" i="39"/>
  <c r="BO37" i="39"/>
  <c r="BO36" i="39"/>
  <c r="BO35" i="39"/>
  <c r="BO34" i="39"/>
  <c r="BO33" i="39"/>
  <c r="BO32" i="39"/>
  <c r="BO31" i="39"/>
  <c r="BO30" i="39"/>
  <c r="BO29" i="39"/>
  <c r="BO28" i="39"/>
  <c r="BO27" i="39"/>
  <c r="BO26" i="39"/>
  <c r="BO25" i="39"/>
  <c r="BO24" i="39"/>
  <c r="BO23" i="39"/>
  <c r="BO22" i="39"/>
  <c r="BO21" i="39"/>
  <c r="AJ20" i="39"/>
  <c r="AJ19" i="39"/>
  <c r="BO18" i="39"/>
  <c r="AJ18" i="39"/>
  <c r="BO17" i="39"/>
  <c r="AJ17" i="39"/>
  <c r="AJ16" i="39"/>
  <c r="AJ15" i="39"/>
  <c r="BO14" i="39"/>
  <c r="AJ14" i="39"/>
  <c r="BE10" i="39"/>
  <c r="BE9" i="39"/>
  <c r="BD10" i="1"/>
  <c r="AJ21" i="39" l="1"/>
  <c r="G32" i="36"/>
  <c r="G35" i="36" l="1"/>
  <c r="G24" i="36"/>
  <c r="F29" i="36"/>
  <c r="F30" i="36"/>
  <c r="F31" i="36"/>
  <c r="F32" i="36"/>
  <c r="F33" i="36"/>
  <c r="F34" i="36"/>
  <c r="F35" i="36"/>
  <c r="F36" i="36"/>
  <c r="F37" i="36"/>
  <c r="F38" i="36"/>
  <c r="F39" i="36"/>
  <c r="F40" i="36"/>
  <c r="F41" i="36"/>
  <c r="F42" i="36"/>
  <c r="F43" i="36"/>
  <c r="F44" i="36"/>
  <c r="F45" i="36"/>
  <c r="F46" i="36"/>
  <c r="F47" i="36"/>
  <c r="F48" i="36"/>
  <c r="F49" i="36"/>
  <c r="F28" i="36"/>
  <c r="F76" i="36" l="1"/>
  <c r="F75" i="36"/>
  <c r="F74" i="36"/>
  <c r="F73" i="36"/>
  <c r="F72" i="36"/>
  <c r="F71" i="36"/>
  <c r="F70" i="36"/>
  <c r="F69" i="36"/>
  <c r="F68" i="36"/>
  <c r="F67" i="36"/>
  <c r="F66" i="36"/>
  <c r="F65" i="36"/>
  <c r="F64" i="36"/>
  <c r="F63" i="36"/>
  <c r="F62" i="36"/>
  <c r="F61" i="36"/>
  <c r="F60" i="36"/>
  <c r="F59" i="36"/>
  <c r="F58" i="36"/>
  <c r="F57" i="36"/>
  <c r="F56" i="36"/>
  <c r="F55" i="36"/>
  <c r="F54" i="36"/>
  <c r="F53" i="36"/>
  <c r="F52" i="36"/>
  <c r="G47" i="36"/>
  <c r="G46" i="36"/>
  <c r="G45" i="36"/>
  <c r="G44" i="36"/>
  <c r="G43" i="36"/>
  <c r="G42" i="36"/>
  <c r="G41" i="36"/>
  <c r="G40" i="36"/>
  <c r="G39" i="36"/>
  <c r="G38" i="36"/>
  <c r="G37" i="36"/>
  <c r="G36" i="36"/>
  <c r="G31" i="36"/>
  <c r="G30" i="36"/>
  <c r="G29" i="36"/>
  <c r="G28" i="36"/>
  <c r="G27" i="36"/>
  <c r="G26" i="36"/>
  <c r="F25" i="36"/>
  <c r="G25" i="36"/>
  <c r="F24" i="36"/>
  <c r="F23" i="36"/>
  <c r="G22" i="36"/>
  <c r="F22" i="36"/>
  <c r="G21" i="36"/>
  <c r="F21" i="36"/>
  <c r="G20" i="36"/>
  <c r="F20" i="36"/>
  <c r="G19" i="36"/>
  <c r="F19" i="36"/>
  <c r="G18" i="36"/>
  <c r="F18" i="36"/>
  <c r="G17" i="36"/>
  <c r="F17" i="36"/>
  <c r="G16" i="36"/>
  <c r="F16" i="36"/>
  <c r="G15" i="36"/>
  <c r="F15" i="36"/>
  <c r="G14" i="36"/>
  <c r="F14" i="36"/>
  <c r="G13" i="36"/>
  <c r="F13" i="36"/>
  <c r="G12" i="36"/>
  <c r="F12" i="36"/>
  <c r="G11" i="36"/>
  <c r="F11" i="36"/>
  <c r="G10" i="36"/>
  <c r="F10" i="36"/>
  <c r="G9" i="36"/>
  <c r="F9" i="36"/>
  <c r="G8" i="36"/>
  <c r="F8" i="36"/>
  <c r="G7" i="36"/>
  <c r="F7" i="36"/>
  <c r="G6" i="36"/>
  <c r="F6" i="36"/>
  <c r="G5" i="36"/>
  <c r="F5" i="36"/>
  <c r="BT70" i="1" l="1"/>
  <c r="BT71" i="1"/>
  <c r="BT38" i="1"/>
  <c r="BT39" i="1"/>
  <c r="BT40" i="1"/>
  <c r="BT41" i="1"/>
  <c r="BT95" i="1"/>
  <c r="BT94" i="1"/>
  <c r="BT93" i="1"/>
  <c r="BT92" i="1"/>
  <c r="BT91" i="1"/>
  <c r="BT90" i="1"/>
  <c r="BT89" i="1"/>
  <c r="BT88" i="1"/>
  <c r="BT87" i="1"/>
  <c r="BT86" i="1"/>
  <c r="BT85" i="1"/>
  <c r="BT84" i="1"/>
  <c r="BT83" i="1"/>
  <c r="BT82" i="1"/>
  <c r="BT81" i="1"/>
  <c r="BT80" i="1"/>
  <c r="BT79" i="1"/>
  <c r="BT78" i="1"/>
  <c r="BT77" i="1"/>
  <c r="BT76" i="1"/>
  <c r="BT75" i="1"/>
  <c r="BT74" i="1"/>
  <c r="BT73" i="1"/>
  <c r="BT72" i="1"/>
  <c r="BT69" i="1"/>
  <c r="BT68" i="1"/>
  <c r="BT67" i="1"/>
  <c r="BT64" i="1"/>
  <c r="BT63" i="1"/>
  <c r="BT62" i="1"/>
  <c r="BT61" i="1"/>
  <c r="BT60" i="1"/>
  <c r="BT59" i="1"/>
  <c r="BT58" i="1"/>
  <c r="BT57" i="1"/>
  <c r="BT56" i="1"/>
  <c r="BT55" i="1"/>
  <c r="BT54" i="1"/>
  <c r="BT53" i="1"/>
  <c r="BT52" i="1"/>
  <c r="BT51" i="1"/>
  <c r="BT50" i="1"/>
  <c r="BT49" i="1"/>
  <c r="BT48" i="1"/>
  <c r="BT47" i="1"/>
  <c r="BT46" i="1"/>
  <c r="BT45" i="1"/>
  <c r="BT44" i="1"/>
  <c r="BT43" i="1"/>
  <c r="BT37" i="1"/>
  <c r="BT36" i="1"/>
  <c r="BT35" i="1"/>
  <c r="BT34" i="1"/>
  <c r="BT32" i="1"/>
  <c r="BT31" i="1"/>
  <c r="BT30" i="1"/>
  <c r="BT29" i="1"/>
  <c r="BT28" i="1"/>
  <c r="BT27" i="1"/>
  <c r="BT26" i="1"/>
  <c r="BT25" i="1"/>
  <c r="BT24" i="1"/>
  <c r="BT23" i="1"/>
  <c r="BT22" i="1"/>
  <c r="BT21" i="1"/>
  <c r="BT20" i="1"/>
  <c r="BT19" i="1"/>
  <c r="BT18" i="1"/>
  <c r="BT17" i="1"/>
  <c r="BT16" i="1"/>
  <c r="BT15" i="1"/>
  <c r="BQ84" i="1"/>
  <c r="BQ85" i="1"/>
  <c r="BQ86" i="1"/>
  <c r="BQ87" i="1"/>
  <c r="BQ88" i="1"/>
  <c r="BQ89" i="1"/>
  <c r="BQ90" i="1"/>
  <c r="BQ91" i="1"/>
  <c r="BQ92" i="1"/>
  <c r="BQ41" i="1"/>
  <c r="BQ42" i="1"/>
  <c r="BQ43" i="1"/>
  <c r="BQ44" i="1"/>
  <c r="BQ45" i="1"/>
  <c r="BQ46" i="1"/>
  <c r="BQ47" i="1"/>
  <c r="BQ48" i="1"/>
  <c r="BQ49" i="1"/>
  <c r="BQ50" i="1"/>
  <c r="BQ51" i="1"/>
  <c r="BQ52" i="1"/>
  <c r="BQ53" i="1"/>
  <c r="BQ54" i="1"/>
  <c r="BQ55" i="1"/>
  <c r="BQ56" i="1"/>
  <c r="BQ57" i="1"/>
  <c r="BQ58" i="1"/>
  <c r="BQ59" i="1"/>
  <c r="BQ60" i="1"/>
  <c r="BQ61" i="1"/>
  <c r="BQ62" i="1"/>
  <c r="BQ63" i="1"/>
  <c r="BQ64" i="1" l="1"/>
  <c r="BQ67" i="1"/>
  <c r="BQ68" i="1"/>
  <c r="BQ72" i="1" l="1"/>
  <c r="BQ73" i="1"/>
  <c r="BQ69" i="1"/>
  <c r="C6" i="33" l="1"/>
  <c r="D6" i="33" s="1"/>
  <c r="C5" i="33"/>
  <c r="C31" i="33"/>
  <c r="D31" i="33" s="1"/>
  <c r="C30" i="33"/>
  <c r="D30" i="33" s="1"/>
  <c r="C29" i="33"/>
  <c r="D29" i="33" s="1"/>
  <c r="C28" i="33"/>
  <c r="D28" i="33" s="1"/>
  <c r="C27" i="33"/>
  <c r="D27" i="33" s="1"/>
  <c r="C26" i="33"/>
  <c r="D26" i="33" s="1"/>
  <c r="C25" i="33"/>
  <c r="D25" i="33" s="1"/>
  <c r="C24" i="33"/>
  <c r="D24" i="33" s="1"/>
  <c r="C23" i="33"/>
  <c r="D23" i="33" s="1"/>
  <c r="C22" i="33"/>
  <c r="D22" i="33" s="1"/>
  <c r="C21" i="33"/>
  <c r="D21" i="33" s="1"/>
  <c r="C20" i="33"/>
  <c r="D20" i="33" s="1"/>
  <c r="C19" i="33"/>
  <c r="D19" i="33" s="1"/>
  <c r="C18" i="33"/>
  <c r="D18" i="33" s="1"/>
  <c r="C17" i="33"/>
  <c r="D17" i="33" s="1"/>
  <c r="C16" i="33"/>
  <c r="D16" i="33" s="1"/>
  <c r="C15" i="33"/>
  <c r="D15" i="33" s="1"/>
  <c r="C14" i="33"/>
  <c r="D14" i="33" s="1"/>
  <c r="C13" i="33"/>
  <c r="D13" i="33" s="1"/>
  <c r="C12" i="33"/>
  <c r="D12" i="33" s="1"/>
  <c r="C11" i="33"/>
  <c r="D11" i="33" s="1"/>
  <c r="C10" i="33"/>
  <c r="D10" i="33" s="1"/>
  <c r="C9" i="33"/>
  <c r="D9" i="33" s="1"/>
  <c r="C8" i="33"/>
  <c r="D8" i="33" s="1"/>
  <c r="C38" i="33"/>
  <c r="D38" i="33" s="1"/>
  <c r="C37" i="33"/>
  <c r="D37" i="33" s="1"/>
  <c r="C36" i="33"/>
  <c r="D36" i="33" s="1"/>
  <c r="C35" i="33"/>
  <c r="D35" i="33" s="1"/>
  <c r="C34" i="33"/>
  <c r="D34" i="33" s="1"/>
  <c r="C33" i="33"/>
  <c r="C40" i="33"/>
  <c r="C39" i="33" s="1"/>
  <c r="C42" i="33"/>
  <c r="C41" i="33" s="1"/>
  <c r="B41" i="33"/>
  <c r="B39" i="33"/>
  <c r="B32" i="33"/>
  <c r="B7" i="33"/>
  <c r="B4" i="33"/>
  <c r="B43" i="33" l="1"/>
  <c r="D41" i="33"/>
  <c r="C4" i="33"/>
  <c r="D4" i="33" s="1"/>
  <c r="C32" i="33"/>
  <c r="D32" i="33" s="1"/>
  <c r="C7" i="33"/>
  <c r="D7" i="33" s="1"/>
  <c r="D33" i="33"/>
  <c r="D40" i="33"/>
  <c r="D39" i="33"/>
  <c r="D42" i="33"/>
  <c r="D5" i="33"/>
  <c r="D43" i="33" l="1"/>
  <c r="C43" i="33"/>
  <c r="C56" i="19" l="1"/>
  <c r="C55" i="19"/>
  <c r="C53" i="19"/>
  <c r="C52" i="19"/>
  <c r="C51" i="19"/>
  <c r="C50" i="19"/>
  <c r="C49" i="19"/>
  <c r="C48" i="19"/>
  <c r="C47"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18" i="19"/>
  <c r="C17" i="19"/>
  <c r="C14" i="19"/>
  <c r="BN24" i="1" l="1"/>
  <c r="BN22" i="1"/>
  <c r="BN14" i="1" l="1"/>
  <c r="BN56" i="1"/>
  <c r="BN55" i="1"/>
  <c r="BN53" i="1"/>
  <c r="BN52" i="1"/>
  <c r="BN51" i="1"/>
  <c r="BN50" i="1"/>
  <c r="BN49" i="1"/>
  <c r="BN48" i="1"/>
  <c r="BN47" i="1"/>
  <c r="BN45" i="1"/>
  <c r="BN44" i="1"/>
  <c r="BN43" i="1"/>
  <c r="BN42" i="1"/>
  <c r="BN41" i="1"/>
  <c r="BN40" i="1"/>
  <c r="BN39" i="1"/>
  <c r="BN38" i="1"/>
  <c r="BN37" i="1"/>
  <c r="BN36" i="1"/>
  <c r="BN35" i="1"/>
  <c r="BN34" i="1"/>
  <c r="BN33" i="1"/>
  <c r="BN32" i="1"/>
  <c r="BN31" i="1"/>
  <c r="BN30" i="1"/>
  <c r="BN29" i="1"/>
  <c r="BN28" i="1"/>
  <c r="BN27" i="1"/>
  <c r="BN26" i="1"/>
  <c r="BN25" i="1"/>
  <c r="BN23" i="1"/>
  <c r="BN21" i="1"/>
  <c r="BN18" i="1"/>
  <c r="BN17" i="1"/>
  <c r="AI14" i="1" l="1"/>
  <c r="BD9" i="1"/>
  <c r="BQ35" i="1" l="1"/>
  <c r="BQ36" i="1"/>
  <c r="BQ37" i="1"/>
  <c r="BQ95" i="1" l="1"/>
  <c r="BQ94" i="1"/>
  <c r="BQ93" i="1"/>
  <c r="BQ83" i="1"/>
  <c r="BQ82" i="1"/>
  <c r="BQ81" i="1"/>
  <c r="BQ80" i="1"/>
  <c r="BQ79" i="1"/>
  <c r="BQ78" i="1"/>
  <c r="BQ77" i="1"/>
  <c r="BQ76" i="1"/>
  <c r="BQ75" i="1"/>
  <c r="BQ74" i="1"/>
  <c r="BQ71" i="1"/>
  <c r="BQ34" i="1"/>
  <c r="BQ33" i="1"/>
  <c r="BQ32" i="1"/>
  <c r="BQ31" i="1"/>
  <c r="BQ30" i="1"/>
  <c r="BQ29" i="1"/>
  <c r="BQ28" i="1"/>
  <c r="BQ27" i="1"/>
  <c r="BQ26" i="1"/>
  <c r="BQ25" i="1"/>
  <c r="BQ24" i="1"/>
  <c r="BQ23" i="1"/>
  <c r="BQ22" i="1"/>
  <c r="BQ21" i="1"/>
  <c r="BQ20" i="1"/>
  <c r="AI20" i="1"/>
  <c r="BQ19" i="1"/>
  <c r="AI19" i="1"/>
  <c r="BQ18" i="1"/>
  <c r="AI18" i="1"/>
  <c r="BQ17" i="1"/>
  <c r="AI17" i="1"/>
  <c r="BQ16" i="1"/>
  <c r="AI16" i="1"/>
  <c r="BQ15" i="1"/>
  <c r="AI15" i="1"/>
  <c r="AI13" i="1"/>
  <c r="AI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経理係事務01</author>
  </authors>
  <commentList>
    <comment ref="AQ4" authorId="0" shapeId="0" xr:uid="{00000000-0006-0000-0600-000001000000}">
      <text>
        <r>
          <rPr>
            <b/>
            <sz val="9"/>
            <color indexed="81"/>
            <rFont val="ＭＳ Ｐゴシック"/>
            <family val="3"/>
            <charset val="128"/>
          </rPr>
          <t>経理係事務01:</t>
        </r>
        <r>
          <rPr>
            <sz val="9"/>
            <color indexed="81"/>
            <rFont val="ＭＳ Ｐゴシック"/>
            <family val="3"/>
            <charset val="128"/>
          </rPr>
          <t xml:space="preserve">
請求書の金額を
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経理係事務01</author>
  </authors>
  <commentList>
    <comment ref="B3" authorId="0" shapeId="0" xr:uid="{00000000-0006-0000-0700-000001000000}">
      <text>
        <r>
          <rPr>
            <b/>
            <sz val="9"/>
            <color indexed="81"/>
            <rFont val="ＭＳ Ｐゴシック"/>
            <family val="3"/>
            <charset val="128"/>
          </rPr>
          <t>経理係事務01:</t>
        </r>
        <r>
          <rPr>
            <sz val="9"/>
            <color indexed="81"/>
            <rFont val="ＭＳ Ｐゴシック"/>
            <family val="3"/>
            <charset val="128"/>
          </rPr>
          <t xml:space="preserve">
各自で入力してください。
</t>
        </r>
      </text>
    </comment>
    <comment ref="C3" authorId="0" shapeId="0" xr:uid="{00000000-0006-0000-0700-000002000000}">
      <text>
        <r>
          <rPr>
            <b/>
            <sz val="9"/>
            <color indexed="81"/>
            <rFont val="ＭＳ Ｐゴシック"/>
            <family val="3"/>
            <charset val="128"/>
          </rPr>
          <t>経理係事務01:</t>
        </r>
        <r>
          <rPr>
            <sz val="9"/>
            <color indexed="81"/>
            <rFont val="ＭＳ Ｐゴシック"/>
            <family val="3"/>
            <charset val="128"/>
          </rPr>
          <t xml:space="preserve">
予算申請一覧の請求額を
数式で参照して合計しています。
請求額を入力しないと反映されません。
</t>
        </r>
      </text>
    </comment>
  </commentList>
</comments>
</file>

<file path=xl/sharedStrings.xml><?xml version="1.0" encoding="utf-8"?>
<sst xmlns="http://schemas.openxmlformats.org/spreadsheetml/2006/main" count="1967" uniqueCount="425">
  <si>
    <t>年度</t>
    <phoneticPr fontId="4"/>
  </si>
  <si>
    <t>予算に係るものです。</t>
  </si>
  <si>
    <t>申請受付欄</t>
  </si>
  <si>
    <t>申請日</t>
  </si>
  <si>
    <t>申請者職名</t>
  </si>
  <si>
    <t>氏名</t>
  </si>
  <si>
    <t>―</t>
  </si>
  <si>
    <t>№</t>
  </si>
  <si>
    <r>
      <t xml:space="preserve">品名および名称
</t>
    </r>
    <r>
      <rPr>
        <b/>
        <sz val="9"/>
        <color theme="1"/>
        <rFont val="ＭＳ Ｐ明朝"/>
        <family val="1"/>
        <charset val="128"/>
      </rPr>
      <t>（型番・申込番号等）</t>
    </r>
    <phoneticPr fontId="4"/>
  </si>
  <si>
    <t>発注先・
支払先</t>
    <phoneticPr fontId="4"/>
  </si>
  <si>
    <t>単価</t>
  </si>
  <si>
    <t>数量</t>
  </si>
  <si>
    <t>予定額</t>
  </si>
  <si>
    <t>申請理由</t>
  </si>
  <si>
    <t>支払
方法</t>
    <rPh sb="0" eb="2">
      <t>シハライ</t>
    </rPh>
    <rPh sb="3" eb="5">
      <t>ホウホウ</t>
    </rPh>
    <phoneticPr fontId="4"/>
  </si>
  <si>
    <t>発注・
申込者</t>
    <phoneticPr fontId="4"/>
  </si>
  <si>
    <t>経理係
使用欄</t>
    <phoneticPr fontId="4"/>
  </si>
  <si>
    <t>予算領域名</t>
    <rPh sb="0" eb="2">
      <t>ヨサン</t>
    </rPh>
    <rPh sb="2" eb="4">
      <t>リョウイキ</t>
    </rPh>
    <rPh sb="4" eb="5">
      <t>メイ</t>
    </rPh>
    <phoneticPr fontId="4"/>
  </si>
  <si>
    <t>№＆予算領域名</t>
    <rPh sb="2" eb="4">
      <t>ヨサン</t>
    </rPh>
    <rPh sb="4" eb="6">
      <t>リョウイキ</t>
    </rPh>
    <rPh sb="6" eb="7">
      <t>メイ</t>
    </rPh>
    <phoneticPr fontId="4"/>
  </si>
  <si>
    <t>【授業領域】</t>
    <rPh sb="1" eb="3">
      <t>ジュギョウ</t>
    </rPh>
    <rPh sb="3" eb="5">
      <t>リョウイキ</t>
    </rPh>
    <phoneticPr fontId="4"/>
  </si>
  <si>
    <t>予定額合計</t>
    <rPh sb="0" eb="2">
      <t>ヨテイ</t>
    </rPh>
    <rPh sb="2" eb="3">
      <t>ガク</t>
    </rPh>
    <rPh sb="3" eb="5">
      <t>ゴウケイ</t>
    </rPh>
    <phoneticPr fontId="4"/>
  </si>
  <si>
    <t>【委員会】</t>
    <rPh sb="1" eb="4">
      <t>イインカイ</t>
    </rPh>
    <phoneticPr fontId="4"/>
  </si>
  <si>
    <t>【事務局・その他】</t>
    <rPh sb="1" eb="4">
      <t>ジムキョク</t>
    </rPh>
    <rPh sb="7" eb="8">
      <t>タ</t>
    </rPh>
    <phoneticPr fontId="4"/>
  </si>
  <si>
    <t>DNGL</t>
  </si>
  <si>
    <t>予算
計上</t>
    <rPh sb="0" eb="2">
      <t>ヨサン</t>
    </rPh>
    <rPh sb="3" eb="5">
      <t>ケイジョウ</t>
    </rPh>
    <phoneticPr fontId="4"/>
  </si>
  <si>
    <t>申請№</t>
    <rPh sb="0" eb="2">
      <t>シンセイ</t>
    </rPh>
    <phoneticPr fontId="4"/>
  </si>
  <si>
    <t>勘定科目</t>
    <rPh sb="0" eb="2">
      <t>カンジョウ</t>
    </rPh>
    <rPh sb="2" eb="4">
      <t>カモク</t>
    </rPh>
    <phoneticPr fontId="3"/>
  </si>
  <si>
    <t>兼務教員</t>
    <rPh sb="0" eb="2">
      <t>ケンム</t>
    </rPh>
    <rPh sb="2" eb="4">
      <t>キョウイン</t>
    </rPh>
    <phoneticPr fontId="3"/>
  </si>
  <si>
    <t>兼務職員</t>
    <rPh sb="0" eb="2">
      <t>ケンム</t>
    </rPh>
    <rPh sb="2" eb="4">
      <t>ショクイン</t>
    </rPh>
    <phoneticPr fontId="3"/>
  </si>
  <si>
    <t>光熱水費</t>
    <rPh sb="0" eb="2">
      <t>コウネツ</t>
    </rPh>
    <rPh sb="2" eb="3">
      <t>スイ</t>
    </rPh>
    <rPh sb="3" eb="4">
      <t>ヒ</t>
    </rPh>
    <phoneticPr fontId="3"/>
  </si>
  <si>
    <t>旅費交通費</t>
    <rPh sb="0" eb="2">
      <t>リョヒ</t>
    </rPh>
    <rPh sb="2" eb="4">
      <t>コウツウ</t>
    </rPh>
    <rPh sb="4" eb="5">
      <t>ヒ</t>
    </rPh>
    <phoneticPr fontId="3"/>
  </si>
  <si>
    <t>奨学費</t>
    <rPh sb="0" eb="2">
      <t>ショウガク</t>
    </rPh>
    <rPh sb="2" eb="3">
      <t>ヒ</t>
    </rPh>
    <phoneticPr fontId="3"/>
  </si>
  <si>
    <t>学生福利費</t>
    <rPh sb="0" eb="2">
      <t>ガクセイ</t>
    </rPh>
    <rPh sb="2" eb="4">
      <t>フクリ</t>
    </rPh>
    <rPh sb="4" eb="5">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</si>
  <si>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</si>
  <si>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</si>
  <si>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修繕費</t>
    <rPh sb="0" eb="3">
      <t>シュウゼンヒ</t>
    </rPh>
    <phoneticPr fontId="3"/>
  </si>
  <si>
    <t>損害保険料</t>
    <rPh sb="0" eb="2">
      <t>ソンガイ</t>
    </rPh>
    <rPh sb="2" eb="5">
      <t>ホケンリョウ</t>
    </rPh>
    <phoneticPr fontId="3"/>
  </si>
  <si>
    <t>賃借料</t>
    <rPh sb="0" eb="3">
      <t>チンシャクリョウ</t>
    </rPh>
    <phoneticPr fontId="3"/>
  </si>
  <si>
    <t>公租公課</t>
    <rPh sb="0" eb="2">
      <t>コウソ</t>
    </rPh>
    <rPh sb="2" eb="4">
      <t>コウカ</t>
    </rPh>
    <phoneticPr fontId="3"/>
  </si>
  <si>
    <t>諸会費</t>
    <rPh sb="0" eb="3">
      <t>ショカイヒ</t>
    </rPh>
    <phoneticPr fontId="3"/>
  </si>
  <si>
    <t>委託実習費</t>
    <rPh sb="0" eb="2">
      <t>イタク</t>
    </rPh>
    <rPh sb="2" eb="4">
      <t>ジッシュウ</t>
    </rPh>
    <rPh sb="4" eb="5">
      <t>ヒ</t>
    </rPh>
    <phoneticPr fontId="3"/>
  </si>
  <si>
    <t>会議費</t>
    <rPh sb="0" eb="3">
      <t>カイギヒ</t>
    </rPh>
    <phoneticPr fontId="3"/>
  </si>
  <si>
    <t>渉外費</t>
    <rPh sb="0" eb="2">
      <t>ショウガイ</t>
    </rPh>
    <rPh sb="2" eb="3">
      <t>ヒ</t>
    </rPh>
    <phoneticPr fontId="3"/>
  </si>
  <si>
    <t>報酬手数料</t>
    <rPh sb="0" eb="2">
      <t>ホウシュウ</t>
    </rPh>
    <rPh sb="2" eb="5">
      <t>テスウリョウ</t>
    </rPh>
    <phoneticPr fontId="3"/>
  </si>
  <si>
    <t>業務委託費</t>
    <rPh sb="0" eb="2">
      <t>ギョウム</t>
    </rPh>
    <rPh sb="2" eb="4">
      <t>イタク</t>
    </rPh>
    <rPh sb="4" eb="5">
      <t>ヒ</t>
    </rPh>
    <phoneticPr fontId="3"/>
  </si>
  <si>
    <t>学活補助補助費</t>
    <rPh sb="0" eb="1">
      <t>ガク</t>
    </rPh>
    <rPh sb="2" eb="4">
      <t>ホジョ</t>
    </rPh>
    <rPh sb="4" eb="6">
      <t>ホジョ</t>
    </rPh>
    <rPh sb="6" eb="7">
      <t>ヒ</t>
    </rPh>
    <phoneticPr fontId="3"/>
  </si>
  <si>
    <t>福利費</t>
    <rPh sb="0" eb="2">
      <t>フクリ</t>
    </rPh>
    <rPh sb="2" eb="3">
      <t>ヒ</t>
    </rPh>
    <phoneticPr fontId="3"/>
  </si>
  <si>
    <t>広報費</t>
    <rPh sb="0" eb="2">
      <t>コウホウ</t>
    </rPh>
    <rPh sb="2" eb="3">
      <t>ヒ</t>
    </rPh>
    <phoneticPr fontId="3"/>
  </si>
  <si>
    <t>雑費</t>
    <rPh sb="0" eb="2">
      <t>ザッピ</t>
    </rPh>
    <phoneticPr fontId="3"/>
  </si>
  <si>
    <t>建物</t>
    <rPh sb="0" eb="2">
      <t>タテモノ</t>
    </rPh>
    <phoneticPr fontId="3"/>
  </si>
  <si>
    <t>構築物</t>
    <rPh sb="0" eb="3">
      <t>コウチクブツ</t>
    </rPh>
    <phoneticPr fontId="3"/>
  </si>
  <si>
    <t>教育研究用機器備品</t>
    <rPh sb="0" eb="2">
      <t>キョウイク</t>
    </rPh>
    <rPh sb="2" eb="5">
      <t>ケンキュウヨウ</t>
    </rPh>
    <rPh sb="5" eb="7">
      <t>キキ</t>
    </rPh>
    <rPh sb="7" eb="9">
      <t>ビヒン</t>
    </rPh>
    <phoneticPr fontId="3"/>
  </si>
  <si>
    <t>その他機器備品</t>
    <rPh sb="2" eb="3">
      <t>タ</t>
    </rPh>
    <rPh sb="3" eb="5">
      <t>キキ</t>
    </rPh>
    <rPh sb="5" eb="7">
      <t>ビヒン</t>
    </rPh>
    <phoneticPr fontId="3"/>
  </si>
  <si>
    <t>図書</t>
    <rPh sb="0" eb="2">
      <t>トショ</t>
    </rPh>
    <phoneticPr fontId="3"/>
  </si>
  <si>
    <t>ソフトウェア</t>
  </si>
  <si>
    <t>リース料</t>
    <rPh sb="3" eb="4">
      <t>リョウ</t>
    </rPh>
    <phoneticPr fontId="3"/>
  </si>
  <si>
    <t>№＆勘定科目</t>
    <rPh sb="2" eb="4">
      <t>カンジョウ</t>
    </rPh>
    <rPh sb="4" eb="6">
      <t>カモク</t>
    </rPh>
    <phoneticPr fontId="4"/>
  </si>
  <si>
    <t>【人件費支出】</t>
    <rPh sb="1" eb="4">
      <t>ジンケンヒ</t>
    </rPh>
    <rPh sb="4" eb="6">
      <t>シシュツ</t>
    </rPh>
    <phoneticPr fontId="3"/>
  </si>
  <si>
    <t>【経費支出】</t>
    <rPh sb="1" eb="3">
      <t>ケイヒ</t>
    </rPh>
    <rPh sb="3" eb="5">
      <t>シシュツ</t>
    </rPh>
    <phoneticPr fontId="3"/>
  </si>
  <si>
    <t>【設備関係支出】</t>
    <rPh sb="1" eb="3">
      <t>セツビ</t>
    </rPh>
    <rPh sb="3" eb="5">
      <t>カンケイ</t>
    </rPh>
    <rPh sb="5" eb="7">
      <t>シシュツ</t>
    </rPh>
    <phoneticPr fontId="3"/>
  </si>
  <si>
    <t>【その他の支出】</t>
    <rPh sb="3" eb="4">
      <t>タ</t>
    </rPh>
    <rPh sb="5" eb="7">
      <t>シシュツ</t>
    </rPh>
    <phoneticPr fontId="3"/>
  </si>
  <si>
    <t>予算計上無</t>
    <rPh sb="0" eb="2">
      <t>ヨサン</t>
    </rPh>
    <rPh sb="2" eb="4">
      <t>ケイジョウ</t>
    </rPh>
    <rPh sb="4" eb="5">
      <t>ナシ</t>
    </rPh>
    <phoneticPr fontId="4"/>
  </si>
  <si>
    <t>15　諸会費</t>
  </si>
  <si>
    <t>11　修繕費</t>
  </si>
  <si>
    <t>2　兼務職員</t>
  </si>
  <si>
    <t>6　旅費交通費</t>
  </si>
  <si>
    <t>17　会議費</t>
  </si>
  <si>
    <t>18　渉外費</t>
  </si>
  <si>
    <t>9　通信運搬費</t>
  </si>
  <si>
    <t>経理係</t>
    <rPh sb="0" eb="2">
      <t>ケイリ</t>
    </rPh>
    <rPh sb="2" eb="3">
      <t>カカリ</t>
    </rPh>
    <phoneticPr fontId="4"/>
  </si>
  <si>
    <t>一般消耗品費</t>
    <rPh sb="0" eb="2">
      <t>イッパン</t>
    </rPh>
    <rPh sb="2" eb="4">
      <t>ショウモウ</t>
    </rPh>
    <rPh sb="4" eb="5">
      <t>ヒン</t>
    </rPh>
    <rPh sb="5" eb="6">
      <t>ヒ</t>
    </rPh>
    <phoneticPr fontId="3"/>
  </si>
  <si>
    <t>3-1</t>
    <phoneticPr fontId="4"/>
  </si>
  <si>
    <t>3-2</t>
    <phoneticPr fontId="4"/>
  </si>
  <si>
    <t>医療消耗品費</t>
    <rPh sb="0" eb="2">
      <t>イリョウ</t>
    </rPh>
    <rPh sb="2" eb="4">
      <t>ショウモウ</t>
    </rPh>
    <rPh sb="4" eb="5">
      <t>ヒン</t>
    </rPh>
    <rPh sb="5" eb="6">
      <t>ヒ</t>
    </rPh>
    <phoneticPr fontId="3"/>
  </si>
  <si>
    <t>4-1</t>
    <phoneticPr fontId="4"/>
  </si>
  <si>
    <t>4-2</t>
    <phoneticPr fontId="4"/>
  </si>
  <si>
    <t>一般消耗備品</t>
    <rPh sb="0" eb="2">
      <t>イッパン</t>
    </rPh>
    <rPh sb="2" eb="4">
      <t>ショウモウ</t>
    </rPh>
    <rPh sb="4" eb="6">
      <t>ビヒン</t>
    </rPh>
    <phoneticPr fontId="3"/>
  </si>
  <si>
    <t>医療消耗備品</t>
    <rPh sb="0" eb="2">
      <t>イリョウ</t>
    </rPh>
    <rPh sb="2" eb="4">
      <t>ショウモウ</t>
    </rPh>
    <rPh sb="4" eb="6">
      <t>ビヒン</t>
    </rPh>
    <phoneticPr fontId="3"/>
  </si>
  <si>
    <t>3-1　一般消耗品費</t>
  </si>
  <si>
    <t>単位</t>
    <rPh sb="0" eb="2">
      <t>タンイ</t>
    </rPh>
    <phoneticPr fontId="4"/>
  </si>
  <si>
    <t>勘定科目</t>
    <phoneticPr fontId="3"/>
  </si>
  <si>
    <t>№＆勘定科目</t>
    <phoneticPr fontId="4"/>
  </si>
  <si>
    <t>予算計上無</t>
    <phoneticPr fontId="4"/>
  </si>
  <si>
    <t>【授業領域】</t>
    <phoneticPr fontId="4"/>
  </si>
  <si>
    <t>【人件費支出】</t>
    <phoneticPr fontId="3"/>
  </si>
  <si>
    <t>兼務教員</t>
    <phoneticPr fontId="3"/>
  </si>
  <si>
    <t>兼務職員</t>
    <phoneticPr fontId="3"/>
  </si>
  <si>
    <t>【経費支出】</t>
    <phoneticPr fontId="3"/>
  </si>
  <si>
    <t>一般消耗品費</t>
    <phoneticPr fontId="3"/>
  </si>
  <si>
    <t>医療消耗品費</t>
    <phoneticPr fontId="3"/>
  </si>
  <si>
    <t>一般消耗備品</t>
    <phoneticPr fontId="3"/>
  </si>
  <si>
    <t>4-2</t>
    <phoneticPr fontId="4"/>
  </si>
  <si>
    <t>医療消耗備品</t>
    <phoneticPr fontId="3"/>
  </si>
  <si>
    <t>光熱水費</t>
    <phoneticPr fontId="3"/>
  </si>
  <si>
    <t>旅費交通費</t>
    <phoneticPr fontId="3"/>
  </si>
  <si>
    <t>奨学費</t>
    <phoneticPr fontId="3"/>
  </si>
  <si>
    <t>学生福利費</t>
    <phoneticPr fontId="3"/>
  </si>
  <si>
    <t>通信運搬費</t>
    <phoneticPr fontId="3"/>
  </si>
  <si>
    <t>印刷製本費</t>
    <phoneticPr fontId="3"/>
  </si>
  <si>
    <t>修繕費</t>
    <phoneticPr fontId="3"/>
  </si>
  <si>
    <t>損害保険料</t>
    <phoneticPr fontId="3"/>
  </si>
  <si>
    <t>賃借料</t>
    <phoneticPr fontId="3"/>
  </si>
  <si>
    <t>公租公課</t>
    <phoneticPr fontId="3"/>
  </si>
  <si>
    <t>諸会費</t>
    <phoneticPr fontId="3"/>
  </si>
  <si>
    <t>委託実習費</t>
    <phoneticPr fontId="3"/>
  </si>
  <si>
    <t>会議費</t>
    <phoneticPr fontId="3"/>
  </si>
  <si>
    <t>渉外費</t>
    <phoneticPr fontId="3"/>
  </si>
  <si>
    <t>報酬手数料</t>
    <phoneticPr fontId="3"/>
  </si>
  <si>
    <t>業務委託費</t>
    <phoneticPr fontId="3"/>
  </si>
  <si>
    <t>学活補助補助費</t>
    <phoneticPr fontId="3"/>
  </si>
  <si>
    <t>福利費</t>
    <phoneticPr fontId="3"/>
  </si>
  <si>
    <t>広報費</t>
    <phoneticPr fontId="3"/>
  </si>
  <si>
    <t>雑費</t>
    <phoneticPr fontId="3"/>
  </si>
  <si>
    <t>【設備関係支出】</t>
    <phoneticPr fontId="3"/>
  </si>
  <si>
    <t>建物</t>
    <phoneticPr fontId="3"/>
  </si>
  <si>
    <t>構築物</t>
    <phoneticPr fontId="3"/>
  </si>
  <si>
    <t>教育研究用機器備品</t>
    <phoneticPr fontId="3"/>
  </si>
  <si>
    <t>その他機器備品</t>
    <phoneticPr fontId="3"/>
  </si>
  <si>
    <t>図書</t>
    <phoneticPr fontId="3"/>
  </si>
  <si>
    <t>【その他の支出】</t>
    <phoneticPr fontId="3"/>
  </si>
  <si>
    <t>リース料</t>
    <phoneticPr fontId="3"/>
  </si>
  <si>
    <t>申請書の受付から承認がおりるまでに通常1週間程度の期間を要します。</t>
    <rPh sb="0" eb="3">
      <t>シンセイショ</t>
    </rPh>
    <rPh sb="4" eb="6">
      <t>ウケツケ</t>
    </rPh>
    <rPh sb="8" eb="10">
      <t>ショウニン</t>
    </rPh>
    <rPh sb="17" eb="19">
      <t>ツウジョウ</t>
    </rPh>
    <rPh sb="20" eb="22">
      <t>シュウカン</t>
    </rPh>
    <rPh sb="22" eb="24">
      <t>テイド</t>
    </rPh>
    <rPh sb="25" eb="27">
      <t>キカン</t>
    </rPh>
    <rPh sb="28" eb="29">
      <t>ヨウ</t>
    </rPh>
    <phoneticPr fontId="4"/>
  </si>
  <si>
    <t>申請の内容により1週間以上かかる場合もありますので、余裕をもって早めに申請してください。</t>
    <rPh sb="0" eb="2">
      <t>シンセイ</t>
    </rPh>
    <rPh sb="3" eb="5">
      <t>ナイヨウ</t>
    </rPh>
    <rPh sb="9" eb="11">
      <t>シュウカン</t>
    </rPh>
    <rPh sb="11" eb="13">
      <t>イジョウ</t>
    </rPh>
    <rPh sb="16" eb="18">
      <t>バアイ</t>
    </rPh>
    <rPh sb="26" eb="28">
      <t>ヨユウ</t>
    </rPh>
    <rPh sb="32" eb="33">
      <t>ハヤ</t>
    </rPh>
    <rPh sb="35" eb="37">
      <t>シンセイ</t>
    </rPh>
    <phoneticPr fontId="4"/>
  </si>
  <si>
    <t>99　予算計上無</t>
  </si>
  <si>
    <t>3-2　医療消耗品費</t>
  </si>
  <si>
    <t>19　報酬手数料</t>
  </si>
  <si>
    <t>20　業務委託費</t>
  </si>
  <si>
    <t>品名および名称
（型番・申込番号等）</t>
    <phoneticPr fontId="4"/>
  </si>
  <si>
    <t>請求額</t>
    <rPh sb="0" eb="2">
      <t>セイキュウ</t>
    </rPh>
    <rPh sb="2" eb="3">
      <t>ガク</t>
    </rPh>
    <phoneticPr fontId="4"/>
  </si>
  <si>
    <t>№</t>
    <phoneticPr fontId="4"/>
  </si>
  <si>
    <t>予算残高</t>
    <rPh sb="0" eb="2">
      <t>ヨサン</t>
    </rPh>
    <rPh sb="2" eb="4">
      <t>ザンダカ</t>
    </rPh>
    <phoneticPr fontId="18"/>
  </si>
  <si>
    <t>予算額</t>
    <rPh sb="0" eb="2">
      <t>ヨサン</t>
    </rPh>
    <phoneticPr fontId="18"/>
  </si>
  <si>
    <t>予算申請額</t>
    <rPh sb="0" eb="2">
      <t>ヨサン</t>
    </rPh>
    <rPh sb="2" eb="4">
      <t>シンセイ</t>
    </rPh>
    <rPh sb="4" eb="5">
      <t>ガク</t>
    </rPh>
    <phoneticPr fontId="18"/>
  </si>
  <si>
    <t>予算申請一覧表</t>
    <rPh sb="0" eb="2">
      <t>ヨサン</t>
    </rPh>
    <rPh sb="2" eb="4">
      <t>シンセイ</t>
    </rPh>
    <rPh sb="4" eb="6">
      <t>イチラン</t>
    </rPh>
    <rPh sb="6" eb="7">
      <t>ヒョウ</t>
    </rPh>
    <phoneticPr fontId="4"/>
  </si>
  <si>
    <t>予算残高表</t>
    <rPh sb="0" eb="2">
      <t>ヨサン</t>
    </rPh>
    <rPh sb="2" eb="4">
      <t>ザンダカ</t>
    </rPh>
    <rPh sb="4" eb="5">
      <t>ヒョウ</t>
    </rPh>
    <phoneticPr fontId="18"/>
  </si>
  <si>
    <t>予算計上科目</t>
    <rPh sb="0" eb="2">
      <t>ヨサン</t>
    </rPh>
    <rPh sb="2" eb="4">
      <t>ケイジョウ</t>
    </rPh>
    <rPh sb="4" eb="6">
      <t>カモク</t>
    </rPh>
    <phoneticPr fontId="18"/>
  </si>
  <si>
    <t>【人件費支出】</t>
  </si>
  <si>
    <t>1　兼務教員</t>
  </si>
  <si>
    <t>【経費支出】</t>
  </si>
  <si>
    <t>4-1　一般消耗備品</t>
  </si>
  <si>
    <t>4-2　医療消耗備品</t>
  </si>
  <si>
    <t>5　光熱水費</t>
  </si>
  <si>
    <t>7　奨学費</t>
  </si>
  <si>
    <t>8　学生福利費</t>
  </si>
  <si>
    <t>10　印刷製本費</t>
  </si>
  <si>
    <t>12　損害保険料</t>
  </si>
  <si>
    <t>13　賃借料</t>
  </si>
  <si>
    <t>14　公租公課</t>
  </si>
  <si>
    <t>16　委託実習費</t>
  </si>
  <si>
    <t>21　学活補助補助費</t>
  </si>
  <si>
    <t>22　福利費</t>
  </si>
  <si>
    <t>23　広報費</t>
  </si>
  <si>
    <t>24　雑費</t>
  </si>
  <si>
    <t>【設備関係支出】</t>
  </si>
  <si>
    <t>25　建物</t>
  </si>
  <si>
    <t>26　構築物</t>
  </si>
  <si>
    <t>27　教育研究用機器備品</t>
  </si>
  <si>
    <t>28　その他機器備品</t>
  </si>
  <si>
    <t>29　図書</t>
  </si>
  <si>
    <t>30　ソフトウェア</t>
  </si>
  <si>
    <t>【その他の支出】</t>
  </si>
  <si>
    <t>31　リース料</t>
  </si>
  <si>
    <t>【予算未計上】</t>
    <rPh sb="1" eb="3">
      <t>ヨサン</t>
    </rPh>
    <rPh sb="3" eb="6">
      <t>ミケイジョウ</t>
    </rPh>
    <phoneticPr fontId="18"/>
  </si>
  <si>
    <t>申請日</t>
    <rPh sb="0" eb="2">
      <t>シンセイ</t>
    </rPh>
    <rPh sb="2" eb="3">
      <t>ビ</t>
    </rPh>
    <phoneticPr fontId="4"/>
  </si>
  <si>
    <t>申請者名</t>
    <rPh sb="0" eb="3">
      <t>シンセイシャ</t>
    </rPh>
    <rPh sb="3" eb="4">
      <t>メイ</t>
    </rPh>
    <phoneticPr fontId="4"/>
  </si>
  <si>
    <r>
      <t>一般医療消耗品等は、</t>
    </r>
    <r>
      <rPr>
        <sz val="11"/>
        <color theme="1"/>
        <rFont val="ＭＳ Ｐゴシック"/>
        <family val="3"/>
        <charset val="128"/>
        <scheme val="minor"/>
      </rPr>
      <t>依頼業者の在庫状況により</t>
    </r>
    <r>
      <rPr>
        <u/>
        <sz val="11"/>
        <color theme="1"/>
        <rFont val="ＭＳ Ｐゴシック"/>
        <family val="3"/>
        <charset val="128"/>
        <scheme val="minor"/>
      </rPr>
      <t>希望日までに納品が間に合わない場合もあります</t>
    </r>
    <r>
      <rPr>
        <sz val="11"/>
        <color theme="1"/>
        <rFont val="ＭＳ Ｐゴシック"/>
        <family val="2"/>
        <charset val="128"/>
        <scheme val="minor"/>
      </rPr>
      <t>ので、ご承知おきください。</t>
    </r>
    <rPh sb="0" eb="2">
      <t>イッパン</t>
    </rPh>
    <rPh sb="2" eb="4">
      <t>イリョウ</t>
    </rPh>
    <rPh sb="4" eb="6">
      <t>ショウモウ</t>
    </rPh>
    <rPh sb="6" eb="7">
      <t>ヒン</t>
    </rPh>
    <rPh sb="7" eb="8">
      <t>トウ</t>
    </rPh>
    <rPh sb="10" eb="12">
      <t>イライ</t>
    </rPh>
    <rPh sb="12" eb="14">
      <t>ギョウシャ</t>
    </rPh>
    <rPh sb="15" eb="17">
      <t>ザイコ</t>
    </rPh>
    <rPh sb="17" eb="19">
      <t>ジョウキョウ</t>
    </rPh>
    <rPh sb="22" eb="25">
      <t>キボウビ</t>
    </rPh>
    <rPh sb="28" eb="30">
      <t>ノウヒン</t>
    </rPh>
    <rPh sb="31" eb="32">
      <t>マ</t>
    </rPh>
    <rPh sb="33" eb="34">
      <t>ア</t>
    </rPh>
    <rPh sb="37" eb="39">
      <t>バアイ</t>
    </rPh>
    <rPh sb="48" eb="50">
      <t>ショウチ</t>
    </rPh>
    <phoneticPr fontId="4"/>
  </si>
  <si>
    <t>「※申請書（原本）」</t>
    <rPh sb="2" eb="4">
      <t>シンセイ</t>
    </rPh>
    <rPh sb="4" eb="5">
      <t>ショ</t>
    </rPh>
    <rPh sb="6" eb="8">
      <t>ゲンポン</t>
    </rPh>
    <phoneticPr fontId="4"/>
  </si>
  <si>
    <t>円</t>
    <rPh sb="0" eb="1">
      <t>エン</t>
    </rPh>
    <phoneticPr fontId="4"/>
  </si>
  <si>
    <t>予算計上科目</t>
    <rPh sb="0" eb="2">
      <t>ヨサン</t>
    </rPh>
    <rPh sb="2" eb="4">
      <t>ケイジョウ</t>
    </rPh>
    <rPh sb="4" eb="6">
      <t>カモク</t>
    </rPh>
    <phoneticPr fontId="4"/>
  </si>
  <si>
    <t>基礎看護学</t>
  </si>
  <si>
    <t>精神看護学</t>
  </si>
  <si>
    <t>成人看護学</t>
  </si>
  <si>
    <t>母性看護学</t>
  </si>
  <si>
    <t>小児看護学</t>
  </si>
  <si>
    <t>老年看護学</t>
  </si>
  <si>
    <t>地域看護学</t>
  </si>
  <si>
    <t>看護教育学</t>
  </si>
  <si>
    <t>看護管理学</t>
  </si>
  <si>
    <t>災害看護学</t>
  </si>
  <si>
    <t>心理学</t>
  </si>
  <si>
    <t>予算領域名</t>
  </si>
  <si>
    <t>←　　　申請書の「予算計上」～「予定額」までをコピーして、数式(Ｆ)を指定して貼付してください。　　　　→</t>
    <rPh sb="4" eb="7">
      <t>シンセイショ</t>
    </rPh>
    <rPh sb="9" eb="11">
      <t>ヨサン</t>
    </rPh>
    <rPh sb="11" eb="13">
      <t>ケイジョウ</t>
    </rPh>
    <rPh sb="16" eb="18">
      <t>ヨテイ</t>
    </rPh>
    <rPh sb="18" eb="19">
      <t>ガク</t>
    </rPh>
    <rPh sb="29" eb="31">
      <t>スウシキ</t>
    </rPh>
    <rPh sb="35" eb="37">
      <t>シテイ</t>
    </rPh>
    <rPh sb="39" eb="41">
      <t>ハリツ</t>
    </rPh>
    <phoneticPr fontId="4"/>
  </si>
  <si>
    <t>予算使用申請書</t>
    <rPh sb="0" eb="2">
      <t>ヨサン</t>
    </rPh>
    <rPh sb="2" eb="4">
      <t>シヨウ</t>
    </rPh>
    <phoneticPr fontId="4"/>
  </si>
  <si>
    <t>※注意点※
　</t>
    <rPh sb="1" eb="3">
      <t>チュウイ</t>
    </rPh>
    <rPh sb="3" eb="4">
      <t>テン</t>
    </rPh>
    <phoneticPr fontId="4"/>
  </si>
  <si>
    <t>各シートは削除しないでください。ブック全体がエラーになります。
使用しないシートは、シートのタブ上で「右クリック→非表示」を選択してください。
再度表示させたい場合は、「右クリック→再表示」で表示させたいシートを選択できます。</t>
    <rPh sb="19" eb="21">
      <t>ゼンタイ</t>
    </rPh>
    <rPh sb="72" eb="74">
      <t>サイド</t>
    </rPh>
    <rPh sb="74" eb="76">
      <t>ヒョウジ</t>
    </rPh>
    <rPh sb="80" eb="82">
      <t>バアイ</t>
    </rPh>
    <rPh sb="85" eb="86">
      <t>ミギ</t>
    </rPh>
    <rPh sb="91" eb="94">
      <t>サイヒョウジ</t>
    </rPh>
    <rPh sb="96" eb="98">
      <t>ヒョウジ</t>
    </rPh>
    <rPh sb="106" eb="108">
      <t>センタク</t>
    </rPh>
    <phoneticPr fontId="4"/>
  </si>
  <si>
    <t>なお、本申請書に係る支出は、</t>
    <rPh sb="10" eb="12">
      <t>シシュツ</t>
    </rPh>
    <phoneticPr fontId="4"/>
  </si>
  <si>
    <t>各種講座
(公開講座)</t>
  </si>
  <si>
    <t>各種講座
（HCD）</t>
  </si>
  <si>
    <t>各種講座
（フロンティアセミナー）</t>
  </si>
  <si>
    <t>各種講座
（スキルUPセミナー）</t>
  </si>
  <si>
    <t>IR室</t>
    <rPh sb="2" eb="3">
      <t>シツ</t>
    </rPh>
    <phoneticPr fontId="18"/>
  </si>
  <si>
    <t>学生相談室</t>
    <rPh sb="0" eb="1">
      <t>ガク</t>
    </rPh>
    <rPh sb="1" eb="2">
      <t>セイ</t>
    </rPh>
    <rPh sb="2" eb="5">
      <t>ソウダンシツ</t>
    </rPh>
    <phoneticPr fontId="18"/>
  </si>
  <si>
    <t>研究倫理審査委員会</t>
    <rPh sb="0" eb="2">
      <t>ケンキュウ</t>
    </rPh>
    <rPh sb="2" eb="4">
      <t>リンリ</t>
    </rPh>
    <rPh sb="4" eb="6">
      <t>シンサ</t>
    </rPh>
    <rPh sb="6" eb="9">
      <t>イインカイ</t>
    </rPh>
    <phoneticPr fontId="18"/>
  </si>
  <si>
    <t>保健室</t>
    <rPh sb="0" eb="3">
      <t>ホケンシツ</t>
    </rPh>
    <phoneticPr fontId="18"/>
  </si>
  <si>
    <t>危機管理センター
運営委員会</t>
    <rPh sb="0" eb="2">
      <t>キキ</t>
    </rPh>
    <rPh sb="2" eb="4">
      <t>カンリ</t>
    </rPh>
    <rPh sb="9" eb="11">
      <t>ウンエイ</t>
    </rPh>
    <rPh sb="11" eb="14">
      <t>イインカイ</t>
    </rPh>
    <phoneticPr fontId="18"/>
  </si>
  <si>
    <t>兼任講師科目</t>
    <rPh sb="0" eb="2">
      <t>ケンニン</t>
    </rPh>
    <rPh sb="2" eb="4">
      <t>コウシ</t>
    </rPh>
    <rPh sb="4" eb="6">
      <t>カモク</t>
    </rPh>
    <phoneticPr fontId="18"/>
  </si>
  <si>
    <t>科研間接経費</t>
    <rPh sb="0" eb="2">
      <t>カケン</t>
    </rPh>
    <rPh sb="2" eb="4">
      <t>カンセツ</t>
    </rPh>
    <rPh sb="4" eb="6">
      <t>ケイヒ</t>
    </rPh>
    <phoneticPr fontId="18"/>
  </si>
  <si>
    <t>伊藤・有馬記念基金
運営委員会</t>
    <rPh sb="0" eb="2">
      <t>イトウ</t>
    </rPh>
    <rPh sb="3" eb="5">
      <t>アリマ</t>
    </rPh>
    <rPh sb="5" eb="7">
      <t>キネン</t>
    </rPh>
    <rPh sb="7" eb="9">
      <t>キキン</t>
    </rPh>
    <rPh sb="10" eb="12">
      <t>ウンエイ</t>
    </rPh>
    <rPh sb="12" eb="15">
      <t>イインカイ</t>
    </rPh>
    <phoneticPr fontId="18"/>
  </si>
  <si>
    <t>統計学</t>
    <rPh sb="0" eb="3">
      <t>トウケイガク</t>
    </rPh>
    <phoneticPr fontId="18"/>
  </si>
  <si>
    <t>なみえ保健室</t>
    <rPh sb="3" eb="6">
      <t>ホケンシツ</t>
    </rPh>
    <phoneticPr fontId="18"/>
  </si>
  <si>
    <t>FD・SD委員会</t>
    <rPh sb="5" eb="8">
      <t>イインカイ</t>
    </rPh>
    <phoneticPr fontId="18"/>
  </si>
  <si>
    <t>医学</t>
    <rPh sb="0" eb="2">
      <t>イガク</t>
    </rPh>
    <phoneticPr fontId="18"/>
  </si>
  <si>
    <t>武蔵野地域防災活動</t>
    <rPh sb="0" eb="3">
      <t>ムサシノ</t>
    </rPh>
    <rPh sb="3" eb="5">
      <t>チイキ</t>
    </rPh>
    <rPh sb="5" eb="7">
      <t>ボウサイ</t>
    </rPh>
    <rPh sb="7" eb="9">
      <t>カツドウ</t>
    </rPh>
    <phoneticPr fontId="18"/>
  </si>
  <si>
    <t>実習委員会</t>
    <rPh sb="0" eb="2">
      <t>ジッシュウ</t>
    </rPh>
    <rPh sb="2" eb="5">
      <t>イインカイ</t>
    </rPh>
    <phoneticPr fontId="18"/>
  </si>
  <si>
    <t>国際関係論</t>
    <rPh sb="0" eb="2">
      <t>コクサイ</t>
    </rPh>
    <rPh sb="2" eb="4">
      <t>カンケイ</t>
    </rPh>
    <rPh sb="4" eb="5">
      <t>ロン</t>
    </rPh>
    <phoneticPr fontId="18"/>
  </si>
  <si>
    <t>広尾地域防災活動</t>
    <rPh sb="0" eb="2">
      <t>ヒロオ</t>
    </rPh>
    <rPh sb="2" eb="4">
      <t>チイキ</t>
    </rPh>
    <rPh sb="4" eb="6">
      <t>ボウサイ</t>
    </rPh>
    <rPh sb="6" eb="8">
      <t>カツドウ</t>
    </rPh>
    <phoneticPr fontId="18"/>
  </si>
  <si>
    <t>防災委員会</t>
    <rPh sb="0" eb="2">
      <t>ボウサイ</t>
    </rPh>
    <rPh sb="2" eb="5">
      <t>イインカイ</t>
    </rPh>
    <phoneticPr fontId="18"/>
  </si>
  <si>
    <t>英語</t>
    <rPh sb="0" eb="2">
      <t>エイゴ</t>
    </rPh>
    <phoneticPr fontId="18"/>
  </si>
  <si>
    <t>人権・倫理委員会</t>
    <rPh sb="0" eb="2">
      <t>ジンケン</t>
    </rPh>
    <rPh sb="3" eb="5">
      <t>リンリ</t>
    </rPh>
    <rPh sb="5" eb="8">
      <t>イインカイ</t>
    </rPh>
    <phoneticPr fontId="18"/>
  </si>
  <si>
    <t>教育学</t>
    <rPh sb="0" eb="2">
      <t>キョウイク</t>
    </rPh>
    <rPh sb="2" eb="3">
      <t>ガク</t>
    </rPh>
    <phoneticPr fontId="18"/>
  </si>
  <si>
    <t>心理学</t>
    <rPh sb="0" eb="3">
      <t>シンリガク</t>
    </rPh>
    <phoneticPr fontId="18"/>
  </si>
  <si>
    <t>DNGL</t>
    <phoneticPr fontId="18"/>
  </si>
  <si>
    <t>災害看護学</t>
    <rPh sb="0" eb="2">
      <t>サイガイ</t>
    </rPh>
    <rPh sb="2" eb="4">
      <t>カンゴ</t>
    </rPh>
    <rPh sb="4" eb="5">
      <t>ガク</t>
    </rPh>
    <phoneticPr fontId="18"/>
  </si>
  <si>
    <t>国際看護学</t>
    <rPh sb="0" eb="2">
      <t>コクサイ</t>
    </rPh>
    <rPh sb="2" eb="4">
      <t>カンゴ</t>
    </rPh>
    <rPh sb="4" eb="5">
      <t>ガク</t>
    </rPh>
    <phoneticPr fontId="18"/>
  </si>
  <si>
    <t>経常費（武蔵野）</t>
    <rPh sb="0" eb="2">
      <t>ケイジョウ</t>
    </rPh>
    <rPh sb="2" eb="3">
      <t>ヒ</t>
    </rPh>
    <rPh sb="4" eb="7">
      <t>ムサシノ</t>
    </rPh>
    <phoneticPr fontId="18"/>
  </si>
  <si>
    <t>障がい学生支援委員会</t>
    <rPh sb="0" eb="1">
      <t>ショウ</t>
    </rPh>
    <rPh sb="3" eb="4">
      <t>ガク</t>
    </rPh>
    <rPh sb="4" eb="5">
      <t>セイ</t>
    </rPh>
    <rPh sb="5" eb="7">
      <t>シエン</t>
    </rPh>
    <rPh sb="7" eb="10">
      <t>イインカイ</t>
    </rPh>
    <phoneticPr fontId="18"/>
  </si>
  <si>
    <t>看護管理学</t>
    <rPh sb="0" eb="2">
      <t>カンゴ</t>
    </rPh>
    <rPh sb="2" eb="4">
      <t>カンリ</t>
    </rPh>
    <rPh sb="4" eb="5">
      <t>ガク</t>
    </rPh>
    <phoneticPr fontId="18"/>
  </si>
  <si>
    <t>経常費（広尾）</t>
    <rPh sb="0" eb="2">
      <t>ケイジョウ</t>
    </rPh>
    <rPh sb="2" eb="3">
      <t>ヒ</t>
    </rPh>
    <rPh sb="4" eb="6">
      <t>ヒロオ</t>
    </rPh>
    <phoneticPr fontId="18"/>
  </si>
  <si>
    <t>広報委員会</t>
    <rPh sb="0" eb="2">
      <t>コウホウ</t>
    </rPh>
    <rPh sb="2" eb="5">
      <t>イインカイ</t>
    </rPh>
    <phoneticPr fontId="18"/>
  </si>
  <si>
    <t>看護教育学</t>
    <rPh sb="0" eb="2">
      <t>カンゴ</t>
    </rPh>
    <rPh sb="2" eb="4">
      <t>キョウイク</t>
    </rPh>
    <rPh sb="4" eb="5">
      <t>ガク</t>
    </rPh>
    <phoneticPr fontId="18"/>
  </si>
  <si>
    <t>経理係</t>
    <rPh sb="0" eb="2">
      <t>ケイリ</t>
    </rPh>
    <rPh sb="2" eb="3">
      <t>カカリ</t>
    </rPh>
    <phoneticPr fontId="18"/>
  </si>
  <si>
    <t>センター入試</t>
    <rPh sb="4" eb="6">
      <t>ニュウシ</t>
    </rPh>
    <phoneticPr fontId="18"/>
  </si>
  <si>
    <t>地域看護学</t>
    <rPh sb="0" eb="2">
      <t>チイキ</t>
    </rPh>
    <rPh sb="2" eb="5">
      <t>カンゴガク</t>
    </rPh>
    <phoneticPr fontId="18"/>
  </si>
  <si>
    <t>地域連携課</t>
    <rPh sb="0" eb="2">
      <t>チイキ</t>
    </rPh>
    <rPh sb="2" eb="4">
      <t>レンケイ</t>
    </rPh>
    <rPh sb="4" eb="5">
      <t>カ</t>
    </rPh>
    <phoneticPr fontId="18"/>
  </si>
  <si>
    <t>入学者選抜試験委員会</t>
    <rPh sb="0" eb="3">
      <t>ニュウガクシャ</t>
    </rPh>
    <rPh sb="3" eb="5">
      <t>センバツ</t>
    </rPh>
    <rPh sb="5" eb="7">
      <t>シケン</t>
    </rPh>
    <rPh sb="7" eb="10">
      <t>イインカイ</t>
    </rPh>
    <phoneticPr fontId="18"/>
  </si>
  <si>
    <t>老年看護学</t>
    <rPh sb="0" eb="2">
      <t>ロウネン</t>
    </rPh>
    <rPh sb="2" eb="4">
      <t>カンゴ</t>
    </rPh>
    <rPh sb="4" eb="5">
      <t>ガク</t>
    </rPh>
    <phoneticPr fontId="18"/>
  </si>
  <si>
    <t>人事係</t>
    <rPh sb="0" eb="2">
      <t>ジンジ</t>
    </rPh>
    <rPh sb="2" eb="3">
      <t>カカリ</t>
    </rPh>
    <phoneticPr fontId="18"/>
  </si>
  <si>
    <t>情報システム委員会</t>
    <rPh sb="0" eb="2">
      <t>ジョウホウ</t>
    </rPh>
    <rPh sb="6" eb="9">
      <t>イインカイ</t>
    </rPh>
    <phoneticPr fontId="18"/>
  </si>
  <si>
    <t>小児看護学</t>
    <rPh sb="0" eb="2">
      <t>ショウニ</t>
    </rPh>
    <rPh sb="2" eb="5">
      <t>カンゴガク</t>
    </rPh>
    <phoneticPr fontId="18"/>
  </si>
  <si>
    <t>学生生活委員会</t>
    <rPh sb="0" eb="2">
      <t>ガクセイ</t>
    </rPh>
    <rPh sb="2" eb="4">
      <t>セイカツ</t>
    </rPh>
    <rPh sb="4" eb="7">
      <t>イインカイ</t>
    </rPh>
    <phoneticPr fontId="18"/>
  </si>
  <si>
    <t>院助産</t>
    <rPh sb="0" eb="1">
      <t>イン</t>
    </rPh>
    <rPh sb="1" eb="3">
      <t>ジョサン</t>
    </rPh>
    <phoneticPr fontId="18"/>
  </si>
  <si>
    <t>総務係</t>
    <rPh sb="0" eb="2">
      <t>ソウム</t>
    </rPh>
    <rPh sb="2" eb="3">
      <t>カカリ</t>
    </rPh>
    <phoneticPr fontId="18"/>
  </si>
  <si>
    <t>母性看護学</t>
    <rPh sb="0" eb="2">
      <t>ボセイ</t>
    </rPh>
    <rPh sb="2" eb="5">
      <t>カンゴガク</t>
    </rPh>
    <phoneticPr fontId="18"/>
  </si>
  <si>
    <t>管財担当</t>
    <rPh sb="0" eb="2">
      <t>カンザイ</t>
    </rPh>
    <rPh sb="2" eb="4">
      <t>タントウ</t>
    </rPh>
    <phoneticPr fontId="18"/>
  </si>
  <si>
    <t>成人看護学</t>
    <rPh sb="0" eb="2">
      <t>セイジン</t>
    </rPh>
    <rPh sb="2" eb="4">
      <t>カンゴ</t>
    </rPh>
    <rPh sb="4" eb="5">
      <t>ガク</t>
    </rPh>
    <phoneticPr fontId="18"/>
  </si>
  <si>
    <t>入試広報係</t>
    <rPh sb="0" eb="2">
      <t>ニュウシ</t>
    </rPh>
    <rPh sb="2" eb="4">
      <t>コウホウ</t>
    </rPh>
    <rPh sb="4" eb="5">
      <t>カカリ</t>
    </rPh>
    <phoneticPr fontId="18"/>
  </si>
  <si>
    <t>研究推進委員会</t>
    <rPh sb="0" eb="2">
      <t>ケンキュウ</t>
    </rPh>
    <rPh sb="2" eb="4">
      <t>スイシン</t>
    </rPh>
    <rPh sb="4" eb="7">
      <t>イインカイ</t>
    </rPh>
    <phoneticPr fontId="18"/>
  </si>
  <si>
    <t>精神看護学</t>
    <rPh sb="0" eb="2">
      <t>セイシン</t>
    </rPh>
    <rPh sb="2" eb="5">
      <t>カンゴガク</t>
    </rPh>
    <phoneticPr fontId="18"/>
  </si>
  <si>
    <t>学生係</t>
    <rPh sb="0" eb="2">
      <t>ガクセイ</t>
    </rPh>
    <rPh sb="2" eb="3">
      <t>カカリ</t>
    </rPh>
    <phoneticPr fontId="18"/>
  </si>
  <si>
    <t>図書館運営委員会</t>
    <rPh sb="0" eb="3">
      <t>トショカン</t>
    </rPh>
    <rPh sb="3" eb="5">
      <t>ウンエイ</t>
    </rPh>
    <rPh sb="5" eb="8">
      <t>イインカイ</t>
    </rPh>
    <phoneticPr fontId="18"/>
  </si>
  <si>
    <t>がん看護学</t>
    <rPh sb="2" eb="5">
      <t>カンゴガク</t>
    </rPh>
    <phoneticPr fontId="18"/>
  </si>
  <si>
    <t>教務係</t>
    <rPh sb="0" eb="2">
      <t>キョウム</t>
    </rPh>
    <rPh sb="2" eb="3">
      <t>カカリ</t>
    </rPh>
    <phoneticPr fontId="18"/>
  </si>
  <si>
    <t>基礎看護学</t>
    <rPh sb="0" eb="2">
      <t>キソ</t>
    </rPh>
    <rPh sb="2" eb="5">
      <t>カンゴガク</t>
    </rPh>
    <phoneticPr fontId="18"/>
  </si>
  <si>
    <t>予算領域名</t>
    <rPh sb="0" eb="2">
      <t>ヨサン</t>
    </rPh>
    <rPh sb="2" eb="4">
      <t>リョウイキ</t>
    </rPh>
    <rPh sb="4" eb="5">
      <t>メイ</t>
    </rPh>
    <phoneticPr fontId="18"/>
  </si>
  <si>
    <t>№</t>
    <phoneticPr fontId="18"/>
  </si>
  <si>
    <t>自己点検･評価委員会</t>
    <rPh sb="0" eb="2">
      <t>ジコ</t>
    </rPh>
    <rPh sb="2" eb="4">
      <t>テンケン</t>
    </rPh>
    <rPh sb="5" eb="7">
      <t>ヒョウカ</t>
    </rPh>
    <rPh sb="7" eb="10">
      <t>イインカイ</t>
    </rPh>
    <phoneticPr fontId="18"/>
  </si>
  <si>
    <t>教務委員会(含研究科)</t>
    <rPh sb="0" eb="2">
      <t>キョウム</t>
    </rPh>
    <rPh sb="2" eb="5">
      <t>イインカイ</t>
    </rPh>
    <rPh sb="6" eb="7">
      <t>フク</t>
    </rPh>
    <rPh sb="7" eb="10">
      <t>ケンキュウカ</t>
    </rPh>
    <phoneticPr fontId="18"/>
  </si>
  <si>
    <t>研究推進委員会
（研究･研修助成）</t>
    <rPh sb="0" eb="2">
      <t>ケンキュウ</t>
    </rPh>
    <rPh sb="2" eb="4">
      <t>スイシン</t>
    </rPh>
    <rPh sb="4" eb="7">
      <t>イインカイ</t>
    </rPh>
    <rPh sb="9" eb="11">
      <t>ケンキュウ</t>
    </rPh>
    <rPh sb="12" eb="14">
      <t>ケンシュウ</t>
    </rPh>
    <rPh sb="14" eb="16">
      <t>ジョセイ</t>
    </rPh>
    <phoneticPr fontId="18"/>
  </si>
  <si>
    <t>国際交流センター
(講演会･その他)</t>
    <rPh sb="0" eb="2">
      <t>コクサイ</t>
    </rPh>
    <rPh sb="2" eb="4">
      <t>コウリュウ</t>
    </rPh>
    <rPh sb="10" eb="13">
      <t>コウエンカイ</t>
    </rPh>
    <rPh sb="16" eb="17">
      <t>タ</t>
    </rPh>
    <phoneticPr fontId="18"/>
  </si>
  <si>
    <t>フロンティアセンター</t>
    <phoneticPr fontId="18"/>
  </si>
  <si>
    <t>情報システム係</t>
    <rPh sb="0" eb="2">
      <t>ジョウホウ</t>
    </rPh>
    <rPh sb="6" eb="7">
      <t>カカ</t>
    </rPh>
    <phoneticPr fontId="18"/>
  </si>
  <si>
    <t>広尾</t>
    <rPh sb="0" eb="2">
      <t>ヒロオ</t>
    </rPh>
    <phoneticPr fontId="4"/>
  </si>
  <si>
    <t>キャンパス</t>
    <phoneticPr fontId="4"/>
  </si>
  <si>
    <t>令和</t>
    <rPh sb="0" eb="2">
      <t>レイワ</t>
    </rPh>
    <phoneticPr fontId="4"/>
  </si>
  <si>
    <t>奨励研究費</t>
    <rPh sb="0" eb="2">
      <t>ショウレイ</t>
    </rPh>
    <rPh sb="2" eb="5">
      <t>ケンキュウヒ</t>
    </rPh>
    <phoneticPr fontId="4"/>
  </si>
  <si>
    <t>史料室運営委員会</t>
    <rPh sb="0" eb="1">
      <t>シ</t>
    </rPh>
    <rPh sb="1" eb="2">
      <t>リョウ</t>
    </rPh>
    <rPh sb="2" eb="3">
      <t>シツ</t>
    </rPh>
    <rPh sb="3" eb="5">
      <t>ウンエイ</t>
    </rPh>
    <rPh sb="5" eb="8">
      <t>イインカイ</t>
    </rPh>
    <phoneticPr fontId="4"/>
  </si>
  <si>
    <t>フロンティアセンター</t>
  </si>
  <si>
    <t>湯浅町プロジェクト</t>
    <rPh sb="0" eb="2">
      <t>ユアサ</t>
    </rPh>
    <rPh sb="2" eb="3">
      <t>マチ</t>
    </rPh>
    <phoneticPr fontId="4"/>
  </si>
  <si>
    <t>卒業生プロジェクト</t>
    <rPh sb="0" eb="3">
      <t>ソツギョウセイ</t>
    </rPh>
    <phoneticPr fontId="4"/>
  </si>
  <si>
    <t>健康科学</t>
    <rPh sb="0" eb="2">
      <t>ケンコウ</t>
    </rPh>
    <rPh sb="2" eb="4">
      <t>カガク</t>
    </rPh>
    <phoneticPr fontId="3"/>
  </si>
  <si>
    <t>解剖生理学</t>
    <rPh sb="0" eb="2">
      <t>カイボウ</t>
    </rPh>
    <rPh sb="2" eb="5">
      <t>セイリガク</t>
    </rPh>
    <phoneticPr fontId="3"/>
  </si>
  <si>
    <t>栄養学</t>
    <rPh sb="0" eb="2">
      <t>エイヨウ</t>
    </rPh>
    <rPh sb="2" eb="3">
      <t>ガク</t>
    </rPh>
    <phoneticPr fontId="3"/>
  </si>
  <si>
    <t>社会学</t>
    <rPh sb="0" eb="3">
      <t>シャカイガク</t>
    </rPh>
    <phoneticPr fontId="3"/>
  </si>
  <si>
    <t>兼任講師科目</t>
    <rPh sb="0" eb="2">
      <t>ケンニン</t>
    </rPh>
    <rPh sb="2" eb="4">
      <t>コウシ</t>
    </rPh>
    <rPh sb="4" eb="6">
      <t>カモク</t>
    </rPh>
    <phoneticPr fontId="3"/>
  </si>
  <si>
    <t>国際関係論</t>
    <rPh sb="0" eb="2">
      <t>コクサイ</t>
    </rPh>
    <rPh sb="2" eb="4">
      <t>カンケイ</t>
    </rPh>
    <rPh sb="4" eb="5">
      <t>ロン</t>
    </rPh>
    <phoneticPr fontId="3"/>
  </si>
  <si>
    <t>さいたま学生生活・就職支援委員会</t>
    <rPh sb="9" eb="11">
      <t>シュウショク</t>
    </rPh>
    <rPh sb="11" eb="13">
      <t>シエン</t>
    </rPh>
    <phoneticPr fontId="3"/>
  </si>
  <si>
    <t>さいたま入試・広報委員会</t>
    <rPh sb="4" eb="6">
      <t>ニュウシ</t>
    </rPh>
    <rPh sb="7" eb="9">
      <t>コウホウ</t>
    </rPh>
    <rPh sb="9" eb="11">
      <t>イイン</t>
    </rPh>
    <rPh sb="11" eb="12">
      <t>カイ</t>
    </rPh>
    <phoneticPr fontId="3"/>
  </si>
  <si>
    <t>さいたま図書館・情報委員会</t>
    <rPh sb="4" eb="7">
      <t>トショカン</t>
    </rPh>
    <rPh sb="8" eb="10">
      <t>ジョウホウ</t>
    </rPh>
    <rPh sb="10" eb="13">
      <t>イインカイ</t>
    </rPh>
    <phoneticPr fontId="3"/>
  </si>
  <si>
    <t>さいたま地域連携・フロンティア運営委員会</t>
    <rPh sb="4" eb="6">
      <t>チイキ</t>
    </rPh>
    <rPh sb="6" eb="8">
      <t>レンケイ</t>
    </rPh>
    <rPh sb="15" eb="17">
      <t>ウンエイ</t>
    </rPh>
    <rPh sb="17" eb="20">
      <t>イインカイ</t>
    </rPh>
    <phoneticPr fontId="3"/>
  </si>
  <si>
    <t>さいたま防災委員会</t>
    <rPh sb="4" eb="6">
      <t>ボウサイ</t>
    </rPh>
    <rPh sb="6" eb="9">
      <t>イインカイ</t>
    </rPh>
    <phoneticPr fontId="3"/>
  </si>
  <si>
    <t>さいたま保健・衛生委員会</t>
    <rPh sb="4" eb="6">
      <t>ホケン</t>
    </rPh>
    <rPh sb="7" eb="9">
      <t>エイセイ</t>
    </rPh>
    <rPh sb="9" eb="12">
      <t>イインカイ</t>
    </rPh>
    <phoneticPr fontId="3"/>
  </si>
  <si>
    <t>さいたま実習委員会</t>
  </si>
  <si>
    <t>国際交流センター（共同研究）</t>
    <rPh sb="0" eb="2">
      <t>コクサイ</t>
    </rPh>
    <rPh sb="2" eb="4">
      <t>コウリュウ</t>
    </rPh>
    <rPh sb="9" eb="11">
      <t>キョウドウ</t>
    </rPh>
    <rPh sb="11" eb="13">
      <t>ケンキュウ</t>
    </rPh>
    <phoneticPr fontId="18"/>
  </si>
  <si>
    <t>国際交流センター(講演会･その他)</t>
    <rPh sb="0" eb="2">
      <t>コクサイ</t>
    </rPh>
    <rPh sb="2" eb="4">
      <t>コウリュウ</t>
    </rPh>
    <rPh sb="9" eb="12">
      <t>コウエンカイ</t>
    </rPh>
    <rPh sb="15" eb="16">
      <t>タ</t>
    </rPh>
    <phoneticPr fontId="18"/>
  </si>
  <si>
    <t>国際交流センター（交換学生）</t>
    <rPh sb="0" eb="2">
      <t>コクサイ</t>
    </rPh>
    <rPh sb="2" eb="4">
      <t>コウリュウ</t>
    </rPh>
    <rPh sb="9" eb="11">
      <t>コウカン</t>
    </rPh>
    <rPh sb="11" eb="13">
      <t>ガクセイ</t>
    </rPh>
    <phoneticPr fontId="18"/>
  </si>
  <si>
    <t>事務一係（人事関係）</t>
    <rPh sb="0" eb="2">
      <t>ジム</t>
    </rPh>
    <rPh sb="2" eb="3">
      <t>イチ</t>
    </rPh>
    <rPh sb="3" eb="4">
      <t>カカリ</t>
    </rPh>
    <rPh sb="5" eb="7">
      <t>ジンジ</t>
    </rPh>
    <rPh sb="7" eb="9">
      <t>カンケイ</t>
    </rPh>
    <phoneticPr fontId="3"/>
  </si>
  <si>
    <t>事務一係(経理関係)</t>
    <rPh sb="5" eb="7">
      <t>ケイリ</t>
    </rPh>
    <rPh sb="7" eb="9">
      <t>カンケイ</t>
    </rPh>
    <phoneticPr fontId="3"/>
  </si>
  <si>
    <t>事務一係(管財関係)</t>
    <rPh sb="5" eb="7">
      <t>カンザイ</t>
    </rPh>
    <rPh sb="7" eb="9">
      <t>カンケイ</t>
    </rPh>
    <phoneticPr fontId="3"/>
  </si>
  <si>
    <t>事務一係(地域連携関係)</t>
    <rPh sb="5" eb="7">
      <t>チイキ</t>
    </rPh>
    <rPh sb="7" eb="9">
      <t>レンケイ</t>
    </rPh>
    <rPh sb="9" eb="11">
      <t>カンケイ</t>
    </rPh>
    <phoneticPr fontId="3"/>
  </si>
  <si>
    <t>事務一係(入試関係)</t>
    <rPh sb="5" eb="7">
      <t>ニュウシ</t>
    </rPh>
    <rPh sb="7" eb="9">
      <t>カンケイ</t>
    </rPh>
    <phoneticPr fontId="3"/>
  </si>
  <si>
    <t>事務一係(広報関係)</t>
    <rPh sb="5" eb="7">
      <t>コウホウ</t>
    </rPh>
    <rPh sb="7" eb="9">
      <t>カンケイ</t>
    </rPh>
    <phoneticPr fontId="3"/>
  </si>
  <si>
    <t>事務二係(教務関係)</t>
    <rPh sb="2" eb="3">
      <t>ニ</t>
    </rPh>
    <rPh sb="5" eb="7">
      <t>キョウム</t>
    </rPh>
    <rPh sb="7" eb="9">
      <t>カンケイ</t>
    </rPh>
    <phoneticPr fontId="3"/>
  </si>
  <si>
    <t>事務二係(学生関係)</t>
    <rPh sb="2" eb="3">
      <t>ニ</t>
    </rPh>
    <rPh sb="5" eb="7">
      <t>ガクセイ</t>
    </rPh>
    <rPh sb="7" eb="9">
      <t>カンケイ</t>
    </rPh>
    <phoneticPr fontId="3"/>
  </si>
  <si>
    <t>さいたま図書係(図書関係)</t>
    <rPh sb="4" eb="6">
      <t>トショ</t>
    </rPh>
    <rPh sb="6" eb="7">
      <t>カカリ</t>
    </rPh>
    <rPh sb="8" eb="10">
      <t>トショ</t>
    </rPh>
    <rPh sb="10" eb="12">
      <t>カンケイ</t>
    </rPh>
    <phoneticPr fontId="3"/>
  </si>
  <si>
    <t>さいたま図書係(情報関係)</t>
    <rPh sb="4" eb="6">
      <t>トショ</t>
    </rPh>
    <rPh sb="6" eb="7">
      <t>カカリ</t>
    </rPh>
    <rPh sb="8" eb="10">
      <t>ジョウホウ</t>
    </rPh>
    <rPh sb="10" eb="12">
      <t>カンケイ</t>
    </rPh>
    <phoneticPr fontId="3"/>
  </si>
  <si>
    <t>経常費（大宮）</t>
    <rPh sb="0" eb="3">
      <t>ケイジョウヒ</t>
    </rPh>
    <rPh sb="4" eb="6">
      <t>オオミヤ</t>
    </rPh>
    <phoneticPr fontId="3"/>
  </si>
  <si>
    <t>保健室</t>
    <rPh sb="0" eb="3">
      <t>ホケンシツ</t>
    </rPh>
    <phoneticPr fontId="3"/>
  </si>
  <si>
    <t>さいたま</t>
    <phoneticPr fontId="4"/>
  </si>
  <si>
    <t>さいたま</t>
  </si>
  <si>
    <t>№　予算領域名を「予算名一覧」シートから貼り付け</t>
    <rPh sb="2" eb="4">
      <t>ヨサン</t>
    </rPh>
    <rPh sb="4" eb="6">
      <t>リョウイキ</t>
    </rPh>
    <rPh sb="6" eb="7">
      <t>メイ</t>
    </rPh>
    <rPh sb="9" eb="11">
      <t>ヨサン</t>
    </rPh>
    <rPh sb="11" eb="12">
      <t>メイ</t>
    </rPh>
    <rPh sb="12" eb="14">
      <t>イチラン</t>
    </rPh>
    <rPh sb="20" eb="21">
      <t>ハ</t>
    </rPh>
    <rPh sb="22" eb="23">
      <t>ツ</t>
    </rPh>
    <phoneticPr fontId="4"/>
  </si>
  <si>
    <t>数式有　№と予算名を結合します。
このリストから予算申請書のリストを作成しています。</t>
    <rPh sb="0" eb="2">
      <t>スウシキ</t>
    </rPh>
    <rPh sb="2" eb="3">
      <t>アリ</t>
    </rPh>
    <rPh sb="6" eb="8">
      <t>ヨサン</t>
    </rPh>
    <rPh sb="8" eb="9">
      <t>メイ</t>
    </rPh>
    <rPh sb="10" eb="12">
      <t>ケツゴウ</t>
    </rPh>
    <rPh sb="24" eb="26">
      <t>ヨサン</t>
    </rPh>
    <rPh sb="26" eb="29">
      <t>シンセイショ</t>
    </rPh>
    <rPh sb="34" eb="36">
      <t>サクセイ</t>
    </rPh>
    <phoneticPr fontId="4"/>
  </si>
  <si>
    <t>（大宮キャンパス）</t>
    <rPh sb="1" eb="3">
      <t>オオミヤ</t>
    </rPh>
    <phoneticPr fontId="18"/>
  </si>
  <si>
    <t>さいたま教務委員会</t>
    <phoneticPr fontId="18"/>
  </si>
  <si>
    <t>事務一係（総務関係）</t>
    <rPh sb="0" eb="2">
      <t>ジム</t>
    </rPh>
    <rPh sb="2" eb="3">
      <t>イチ</t>
    </rPh>
    <rPh sb="3" eb="4">
      <t>カカリ</t>
    </rPh>
    <rPh sb="5" eb="7">
      <t>ソウム</t>
    </rPh>
    <rPh sb="7" eb="9">
      <t>カンケイ</t>
    </rPh>
    <phoneticPr fontId="18"/>
  </si>
  <si>
    <t>さいたま実習委員会</t>
    <phoneticPr fontId="18"/>
  </si>
  <si>
    <t>事務一係（人事関係）</t>
    <rPh sb="0" eb="2">
      <t>ジム</t>
    </rPh>
    <rPh sb="2" eb="3">
      <t>イチ</t>
    </rPh>
    <rPh sb="3" eb="4">
      <t>カカリ</t>
    </rPh>
    <rPh sb="5" eb="7">
      <t>ジンジ</t>
    </rPh>
    <rPh sb="7" eb="9">
      <t>カンケイ</t>
    </rPh>
    <phoneticPr fontId="18"/>
  </si>
  <si>
    <t>さいたま学生生活・就職支援委員会</t>
    <rPh sb="9" eb="11">
      <t>シュウショク</t>
    </rPh>
    <rPh sb="11" eb="13">
      <t>シエン</t>
    </rPh>
    <phoneticPr fontId="18"/>
  </si>
  <si>
    <t>事務一係(経理関係)</t>
    <rPh sb="5" eb="7">
      <t>ケイリ</t>
    </rPh>
    <rPh sb="7" eb="9">
      <t>カンケイ</t>
    </rPh>
    <phoneticPr fontId="18"/>
  </si>
  <si>
    <t>事務一係(管財関係)</t>
    <rPh sb="5" eb="7">
      <t>カンザイ</t>
    </rPh>
    <rPh sb="7" eb="9">
      <t>カンケイ</t>
    </rPh>
    <phoneticPr fontId="18"/>
  </si>
  <si>
    <t>事務一係(地域連携関係)</t>
    <rPh sb="5" eb="7">
      <t>チイキ</t>
    </rPh>
    <rPh sb="7" eb="9">
      <t>レンケイ</t>
    </rPh>
    <rPh sb="9" eb="11">
      <t>カンケイ</t>
    </rPh>
    <phoneticPr fontId="18"/>
  </si>
  <si>
    <t>さいたま防災委員会</t>
    <rPh sb="4" eb="6">
      <t>ボウサイ</t>
    </rPh>
    <rPh sb="6" eb="9">
      <t>イインカイ</t>
    </rPh>
    <phoneticPr fontId="18"/>
  </si>
  <si>
    <t>さいたま保健・衛生委員会</t>
    <rPh sb="4" eb="6">
      <t>ホケン</t>
    </rPh>
    <rPh sb="7" eb="9">
      <t>エイセイ</t>
    </rPh>
    <rPh sb="9" eb="12">
      <t>イインカイ</t>
    </rPh>
    <phoneticPr fontId="18"/>
  </si>
  <si>
    <t>事務二係(教務関係)</t>
    <rPh sb="2" eb="3">
      <t>ニ</t>
    </rPh>
    <rPh sb="5" eb="7">
      <t>キョウム</t>
    </rPh>
    <rPh sb="7" eb="9">
      <t>カンケイ</t>
    </rPh>
    <phoneticPr fontId="18"/>
  </si>
  <si>
    <t>事務二係(学生関係)</t>
    <rPh sb="2" eb="3">
      <t>ニ</t>
    </rPh>
    <rPh sb="5" eb="7">
      <t>ガクセイ</t>
    </rPh>
    <rPh sb="7" eb="9">
      <t>カンケイ</t>
    </rPh>
    <phoneticPr fontId="18"/>
  </si>
  <si>
    <t>さいたま図書係(図書関係)</t>
    <rPh sb="4" eb="6">
      <t>トショ</t>
    </rPh>
    <rPh sb="6" eb="7">
      <t>カカリ</t>
    </rPh>
    <rPh sb="8" eb="10">
      <t>トショ</t>
    </rPh>
    <rPh sb="10" eb="12">
      <t>カンケイ</t>
    </rPh>
    <phoneticPr fontId="18"/>
  </si>
  <si>
    <t>さいたま図書係(情報関係)</t>
    <rPh sb="4" eb="6">
      <t>トショ</t>
    </rPh>
    <rPh sb="6" eb="7">
      <t>カカリ</t>
    </rPh>
    <rPh sb="8" eb="10">
      <t>ジョウホウ</t>
    </rPh>
    <rPh sb="10" eb="12">
      <t>カンケイ</t>
    </rPh>
    <phoneticPr fontId="18"/>
  </si>
  <si>
    <t>解剖生理学</t>
    <rPh sb="0" eb="2">
      <t>カイボウ</t>
    </rPh>
    <rPh sb="2" eb="5">
      <t>セイリガク</t>
    </rPh>
    <phoneticPr fontId="18"/>
  </si>
  <si>
    <t>栄養学</t>
    <rPh sb="0" eb="2">
      <t>エイヨウ</t>
    </rPh>
    <rPh sb="2" eb="3">
      <t>ガク</t>
    </rPh>
    <phoneticPr fontId="18"/>
  </si>
  <si>
    <t>社会学</t>
    <rPh sb="0" eb="3">
      <t>シャカイガク</t>
    </rPh>
    <phoneticPr fontId="18"/>
  </si>
  <si>
    <t>上記は平成27年度予算に申請があった領域を主に記載しておりますが、記載されていない予算領域がある場合は経理課までご連絡下さい。</t>
    <rPh sb="0" eb="2">
      <t>ジョウキ</t>
    </rPh>
    <rPh sb="3" eb="5">
      <t>ヘイセイ</t>
    </rPh>
    <rPh sb="7" eb="9">
      <t>ネンド</t>
    </rPh>
    <rPh sb="9" eb="11">
      <t>ヨサン</t>
    </rPh>
    <rPh sb="12" eb="14">
      <t>シンセイ</t>
    </rPh>
    <rPh sb="18" eb="20">
      <t>リョウイキ</t>
    </rPh>
    <rPh sb="21" eb="22">
      <t>オモ</t>
    </rPh>
    <rPh sb="23" eb="25">
      <t>キサイ</t>
    </rPh>
    <rPh sb="33" eb="35">
      <t>キサイ</t>
    </rPh>
    <rPh sb="41" eb="43">
      <t>ヨサン</t>
    </rPh>
    <rPh sb="43" eb="45">
      <t>リョウイキ</t>
    </rPh>
    <rPh sb="48" eb="50">
      <t>バアイ</t>
    </rPh>
    <rPh sb="51" eb="54">
      <t>ケイリカ</t>
    </rPh>
    <rPh sb="57" eb="59">
      <t>レンラク</t>
    </rPh>
    <rPh sb="59" eb="60">
      <t>クダ</t>
    </rPh>
    <phoneticPr fontId="18"/>
  </si>
  <si>
    <t>さいたま教務委員会</t>
    <phoneticPr fontId="4"/>
  </si>
  <si>
    <t>5010</t>
    <phoneticPr fontId="4"/>
  </si>
  <si>
    <t>6010</t>
    <phoneticPr fontId="4"/>
  </si>
  <si>
    <t>経常費（さいたま）</t>
    <rPh sb="0" eb="3">
      <t>ケイジョウヒ</t>
    </rPh>
    <phoneticPr fontId="3"/>
  </si>
  <si>
    <t>下記のとおり支出をしたいので、申請いたします。</t>
    <rPh sb="6" eb="8">
      <t>シシュツ</t>
    </rPh>
    <phoneticPr fontId="4"/>
  </si>
  <si>
    <t>2180</t>
    <phoneticPr fontId="4"/>
  </si>
  <si>
    <t>2190</t>
    <phoneticPr fontId="4"/>
  </si>
  <si>
    <t>事務一係(総務関係）</t>
    <phoneticPr fontId="4"/>
  </si>
  <si>
    <t>事務一係(人事関係）</t>
    <rPh sb="0" eb="2">
      <t>ジム</t>
    </rPh>
    <rPh sb="2" eb="3">
      <t>イチ</t>
    </rPh>
    <rPh sb="3" eb="4">
      <t>カカリ</t>
    </rPh>
    <rPh sb="5" eb="7">
      <t>ジンジ</t>
    </rPh>
    <rPh sb="7" eb="9">
      <t>カンケイ</t>
    </rPh>
    <phoneticPr fontId="3"/>
  </si>
  <si>
    <t>ＦＤ・ＳＤ委員会</t>
    <rPh sb="5" eb="8">
      <t>イインカイ</t>
    </rPh>
    <phoneticPr fontId="4"/>
  </si>
  <si>
    <t>5090</t>
    <phoneticPr fontId="4"/>
  </si>
  <si>
    <t>14.【請求書】学部生実習費請求書</t>
    <phoneticPr fontId="4"/>
  </si>
  <si>
    <t>先方に請求書の発行を依頼する際に使用してください。</t>
    <rPh sb="0" eb="2">
      <t>センポウ</t>
    </rPh>
    <rPh sb="3" eb="6">
      <t>セイキュウショ</t>
    </rPh>
    <rPh sb="7" eb="9">
      <t>ハッコウ</t>
    </rPh>
    <rPh sb="10" eb="12">
      <t>イライ</t>
    </rPh>
    <rPh sb="14" eb="15">
      <t>サイ</t>
    </rPh>
    <rPh sb="16" eb="18">
      <t>シヨウ</t>
    </rPh>
    <phoneticPr fontId="4"/>
  </si>
  <si>
    <t>（広尾キャンパス）</t>
    <rPh sb="1" eb="3">
      <t>ヒロオ</t>
    </rPh>
    <phoneticPr fontId="18"/>
  </si>
  <si>
    <t>基礎看護学</t>
    <rPh sb="0" eb="2">
      <t>キソ</t>
    </rPh>
    <rPh sb="2" eb="4">
      <t>カンゴ</t>
    </rPh>
    <rPh sb="4" eb="5">
      <t>ガク</t>
    </rPh>
    <phoneticPr fontId="4"/>
  </si>
  <si>
    <t>使用伺承認欄</t>
    <rPh sb="0" eb="2">
      <t>シヨウ</t>
    </rPh>
    <rPh sb="2" eb="3">
      <t>ウカガ</t>
    </rPh>
    <rPh sb="3" eb="5">
      <t>ショウニン</t>
    </rPh>
    <rPh sb="5" eb="6">
      <t>ラン</t>
    </rPh>
    <phoneticPr fontId="4"/>
  </si>
  <si>
    <t>フォルダ1（授業領域）</t>
    <rPh sb="6" eb="8">
      <t>ジュギョウ</t>
    </rPh>
    <rPh sb="8" eb="10">
      <t>リョウイキ</t>
    </rPh>
    <phoneticPr fontId="18"/>
  </si>
  <si>
    <t>フォルダ2（委員会）</t>
    <rPh sb="6" eb="9">
      <t>イインカイ</t>
    </rPh>
    <phoneticPr fontId="18"/>
  </si>
  <si>
    <t>フォルダ3（事務局・その他）</t>
    <rPh sb="6" eb="9">
      <t>ジムキョク</t>
    </rPh>
    <rPh sb="12" eb="13">
      <t>タ</t>
    </rPh>
    <phoneticPr fontId="18"/>
  </si>
  <si>
    <t>企画課</t>
    <rPh sb="0" eb="2">
      <t>キカク</t>
    </rPh>
    <rPh sb="2" eb="3">
      <t>カ</t>
    </rPh>
    <phoneticPr fontId="18"/>
  </si>
  <si>
    <t>国際交流センター　　　　　　　　　　　　
（共同研究）</t>
    <rPh sb="0" eb="2">
      <t>コクサイ</t>
    </rPh>
    <rPh sb="2" eb="4">
      <t>コウリュウ</t>
    </rPh>
    <rPh sb="22" eb="24">
      <t>キョウドウ</t>
    </rPh>
    <rPh sb="24" eb="26">
      <t>ケンキュウ</t>
    </rPh>
    <phoneticPr fontId="18"/>
  </si>
  <si>
    <t>H.E.L.P in Tokyo</t>
    <phoneticPr fontId="4"/>
  </si>
  <si>
    <t>感染症（広尾）</t>
    <rPh sb="0" eb="3">
      <t>カンセンショウ</t>
    </rPh>
    <rPh sb="4" eb="6">
      <t>ヒロオ</t>
    </rPh>
    <phoneticPr fontId="4"/>
  </si>
  <si>
    <t>令和3年度　予算提出用フォルダ振分け一覧表</t>
    <rPh sb="0" eb="2">
      <t>レイワ</t>
    </rPh>
    <rPh sb="3" eb="5">
      <t>ネンド</t>
    </rPh>
    <rPh sb="4" eb="5">
      <t>ド</t>
    </rPh>
    <rPh sb="5" eb="7">
      <t>ヘイネンド</t>
    </rPh>
    <rPh sb="6" eb="8">
      <t>ヨサン</t>
    </rPh>
    <rPh sb="8" eb="11">
      <t>テイシュツヨウ</t>
    </rPh>
    <rPh sb="15" eb="17">
      <t>フリワケ</t>
    </rPh>
    <rPh sb="18" eb="20">
      <t>イチラン</t>
    </rPh>
    <rPh sb="20" eb="21">
      <t>ヒョウ</t>
    </rPh>
    <phoneticPr fontId="18"/>
  </si>
  <si>
    <t>フォルダ4（授業領域／さいたま）</t>
    <rPh sb="6" eb="8">
      <t>ジュギョウ</t>
    </rPh>
    <rPh sb="8" eb="10">
      <t>リョウイキ</t>
    </rPh>
    <phoneticPr fontId="18"/>
  </si>
  <si>
    <t>フォルダ5（委員会／さいたま）</t>
    <rPh sb="6" eb="9">
      <t>イインカイ</t>
    </rPh>
    <phoneticPr fontId="18"/>
  </si>
  <si>
    <t>フォルダ6（事務局・その他／さいたま）</t>
    <rPh sb="6" eb="9">
      <t>ジムキョク</t>
    </rPh>
    <rPh sb="12" eb="13">
      <t>タ</t>
    </rPh>
    <phoneticPr fontId="18"/>
  </si>
  <si>
    <t>さいたま入試・広報委員会（入試）</t>
    <rPh sb="4" eb="6">
      <t>ニュウシ</t>
    </rPh>
    <rPh sb="7" eb="9">
      <t>コウホウ</t>
    </rPh>
    <rPh sb="9" eb="11">
      <t>イイン</t>
    </rPh>
    <rPh sb="11" eb="12">
      <t>カイ</t>
    </rPh>
    <rPh sb="13" eb="15">
      <t>ニュウシ</t>
    </rPh>
    <phoneticPr fontId="18"/>
  </si>
  <si>
    <t>さいたま入試・広報委員会（広報）</t>
    <rPh sb="4" eb="6">
      <t>ニュウシ</t>
    </rPh>
    <rPh sb="7" eb="9">
      <t>コウホウ</t>
    </rPh>
    <rPh sb="9" eb="11">
      <t>イイン</t>
    </rPh>
    <rPh sb="11" eb="12">
      <t>カイ</t>
    </rPh>
    <rPh sb="13" eb="15">
      <t>コウホウ</t>
    </rPh>
    <phoneticPr fontId="18"/>
  </si>
  <si>
    <t>さいたま図書館委員会</t>
    <rPh sb="4" eb="7">
      <t>トショカン</t>
    </rPh>
    <rPh sb="7" eb="10">
      <t>イインカイ</t>
    </rPh>
    <phoneticPr fontId="18"/>
  </si>
  <si>
    <t>事務二係(入試関係)</t>
    <rPh sb="2" eb="3">
      <t>ニ</t>
    </rPh>
    <rPh sb="5" eb="7">
      <t>ニュウシ</t>
    </rPh>
    <rPh sb="7" eb="9">
      <t>カンケイ</t>
    </rPh>
    <phoneticPr fontId="18"/>
  </si>
  <si>
    <t>さいたま情報委員会</t>
    <rPh sb="4" eb="6">
      <t>ジョウホウ</t>
    </rPh>
    <rPh sb="6" eb="9">
      <t>イインカイ</t>
    </rPh>
    <phoneticPr fontId="18"/>
  </si>
  <si>
    <t>さいたま地域連携・フロンティア
運営委員会</t>
    <rPh sb="4" eb="6">
      <t>チイキ</t>
    </rPh>
    <rPh sb="6" eb="8">
      <t>レンケイ</t>
    </rPh>
    <rPh sb="16" eb="18">
      <t>ウンエイ</t>
    </rPh>
    <rPh sb="18" eb="21">
      <t>イインカイ</t>
    </rPh>
    <phoneticPr fontId="18"/>
  </si>
  <si>
    <t>さいたまFD･SD部会</t>
    <rPh sb="9" eb="11">
      <t>ブカイ</t>
    </rPh>
    <phoneticPr fontId="18"/>
  </si>
  <si>
    <t>経常費（大宮）</t>
    <rPh sb="0" eb="3">
      <t>ケイジョウヒ</t>
    </rPh>
    <rPh sb="4" eb="6">
      <t>オオミヤ</t>
    </rPh>
    <phoneticPr fontId="18"/>
  </si>
  <si>
    <t>身体運動論</t>
    <rPh sb="0" eb="2">
      <t>シンタイ</t>
    </rPh>
    <rPh sb="2" eb="4">
      <t>ウンドウ</t>
    </rPh>
    <rPh sb="4" eb="5">
      <t>ロン</t>
    </rPh>
    <phoneticPr fontId="18"/>
  </si>
  <si>
    <t>学生相談室</t>
    <rPh sb="0" eb="2">
      <t>ガクセイ</t>
    </rPh>
    <rPh sb="2" eb="5">
      <t>ソウダンシツ</t>
    </rPh>
    <phoneticPr fontId="18"/>
  </si>
  <si>
    <t>感染症（さいたま）</t>
    <rPh sb="0" eb="3">
      <t>カンセンショウ</t>
    </rPh>
    <phoneticPr fontId="18"/>
  </si>
  <si>
    <t>さいたま別館建築関係</t>
    <rPh sb="4" eb="6">
      <t>ベッカン</t>
    </rPh>
    <rPh sb="6" eb="8">
      <t>ケンチク</t>
    </rPh>
    <rPh sb="8" eb="10">
      <t>カンケイ</t>
    </rPh>
    <phoneticPr fontId="18"/>
  </si>
  <si>
    <t>広尾</t>
    <rPh sb="0" eb="2">
      <t>ヒロオ</t>
    </rPh>
    <phoneticPr fontId="4"/>
  </si>
  <si>
    <t>さいたま</t>
    <phoneticPr fontId="4"/>
  </si>
  <si>
    <t>身体運動論</t>
    <rPh sb="0" eb="2">
      <t>シンタイ</t>
    </rPh>
    <rPh sb="2" eb="4">
      <t>ウンドウ</t>
    </rPh>
    <rPh sb="4" eb="5">
      <t>ロン</t>
    </rPh>
    <phoneticPr fontId="3"/>
  </si>
  <si>
    <t>事務一係（総務関係）</t>
    <rPh sb="0" eb="2">
      <t>ジム</t>
    </rPh>
    <rPh sb="2" eb="3">
      <t>イチ</t>
    </rPh>
    <rPh sb="3" eb="4">
      <t>カカリ</t>
    </rPh>
    <rPh sb="5" eb="7">
      <t>ソウム</t>
    </rPh>
    <rPh sb="7" eb="9">
      <t>カンケイ</t>
    </rPh>
    <phoneticPr fontId="3"/>
  </si>
  <si>
    <t>事務二係(入試関係)</t>
    <rPh sb="2" eb="3">
      <t>ニ</t>
    </rPh>
    <rPh sb="5" eb="7">
      <t>ニュウシ</t>
    </rPh>
    <rPh sb="7" eb="9">
      <t>カンケイ</t>
    </rPh>
    <phoneticPr fontId="3"/>
  </si>
  <si>
    <t>品名および名称</t>
    <rPh sb="0" eb="2">
      <t>ヒンメイ</t>
    </rPh>
    <rPh sb="5" eb="7">
      <t>メイショウ</t>
    </rPh>
    <phoneticPr fontId="4"/>
  </si>
  <si>
    <t>係</t>
    <rPh sb="0" eb="1">
      <t>カカリ</t>
    </rPh>
    <phoneticPr fontId="4"/>
  </si>
  <si>
    <t>係長</t>
    <rPh sb="0" eb="2">
      <t>カカリチョウ</t>
    </rPh>
    <phoneticPr fontId="4"/>
  </si>
  <si>
    <t>課長</t>
    <rPh sb="0" eb="2">
      <t>カチョウ</t>
    </rPh>
    <phoneticPr fontId="4"/>
  </si>
  <si>
    <t>使用伺承認欄</t>
    <rPh sb="0" eb="2">
      <t>シヨウ</t>
    </rPh>
    <rPh sb="2" eb="3">
      <t>ウカガ</t>
    </rPh>
    <rPh sb="3" eb="5">
      <t>ショウニン</t>
    </rPh>
    <rPh sb="5" eb="6">
      <t>ラン</t>
    </rPh>
    <phoneticPr fontId="4"/>
  </si>
  <si>
    <t>セル選択時に表示されるコメントを参考に入力、またはリストから選んでください。</t>
    <rPh sb="2" eb="4">
      <t>センタク</t>
    </rPh>
    <rPh sb="4" eb="5">
      <t>ジ</t>
    </rPh>
    <rPh sb="6" eb="8">
      <t>ヒョウジ</t>
    </rPh>
    <rPh sb="16" eb="18">
      <t>サンコウ</t>
    </rPh>
    <rPh sb="19" eb="21">
      <t>ニュウリョク</t>
    </rPh>
    <rPh sb="30" eb="31">
      <t>エラ</t>
    </rPh>
    <phoneticPr fontId="4"/>
  </si>
  <si>
    <t>型番・ECサイト等申込№</t>
    <rPh sb="0" eb="2">
      <t>カタバン</t>
    </rPh>
    <rPh sb="8" eb="9">
      <t>トウ</t>
    </rPh>
    <rPh sb="9" eb="11">
      <t>モウシコミ</t>
    </rPh>
    <phoneticPr fontId="4"/>
  </si>
  <si>
    <t>事務二係(広報関係)</t>
    <rPh sb="2" eb="3">
      <t>ニ</t>
    </rPh>
    <rPh sb="5" eb="7">
      <t>コウホウ</t>
    </rPh>
    <rPh sb="7" eb="9">
      <t>カンケイ</t>
    </rPh>
    <phoneticPr fontId="3"/>
  </si>
  <si>
    <t>事務二係(広報関係)</t>
    <rPh sb="2" eb="3">
      <t>ニ</t>
    </rPh>
    <rPh sb="5" eb="7">
      <t>コウホウ</t>
    </rPh>
    <rPh sb="7" eb="9">
      <t>カンケイ</t>
    </rPh>
    <phoneticPr fontId="18"/>
  </si>
  <si>
    <t>令和4年度　予算提出用フォルダ振分け一覧表</t>
    <rPh sb="0" eb="2">
      <t>レイワ</t>
    </rPh>
    <rPh sb="3" eb="5">
      <t>ネンド</t>
    </rPh>
    <rPh sb="5" eb="7">
      <t>ヘイネンド</t>
    </rPh>
    <rPh sb="6" eb="8">
      <t>ヨサン</t>
    </rPh>
    <rPh sb="8" eb="11">
      <t>テイシュツヨウ</t>
    </rPh>
    <rPh sb="15" eb="17">
      <t>フリワ</t>
    </rPh>
    <rPh sb="18" eb="20">
      <t>イチラン</t>
    </rPh>
    <rPh sb="20" eb="21">
      <t>ヒョウ</t>
    </rPh>
    <phoneticPr fontId="18"/>
  </si>
  <si>
    <t>予算領域名</t>
    <phoneticPr fontId="4"/>
  </si>
  <si>
    <t>国際交流センター
（交換留学）</t>
    <rPh sb="0" eb="2">
      <t>コクサイ</t>
    </rPh>
    <rPh sb="2" eb="4">
      <t>コウリュウ</t>
    </rPh>
    <rPh sb="10" eb="12">
      <t>コウカン</t>
    </rPh>
    <rPh sb="12" eb="14">
      <t>リュウガク</t>
    </rPh>
    <phoneticPr fontId="18"/>
  </si>
  <si>
    <t>災害救護研究所</t>
    <rPh sb="0" eb="7">
      <t>サイガイキュウゴケンキュウショ</t>
    </rPh>
    <phoneticPr fontId="4"/>
  </si>
  <si>
    <t>令和４年度　予算提出用フォルダ振分け一覧表</t>
    <rPh sb="0" eb="2">
      <t>レイワ</t>
    </rPh>
    <rPh sb="3" eb="4">
      <t>ネン</t>
    </rPh>
    <rPh sb="4" eb="5">
      <t>ド</t>
    </rPh>
    <rPh sb="5" eb="7">
      <t>ヘイネンド</t>
    </rPh>
    <rPh sb="6" eb="8">
      <t>ヨサン</t>
    </rPh>
    <rPh sb="8" eb="11">
      <t>テイシュツヨウ</t>
    </rPh>
    <rPh sb="15" eb="17">
      <t>フリワケ</t>
    </rPh>
    <rPh sb="18" eb="20">
      <t>イチラン</t>
    </rPh>
    <rPh sb="20" eb="21">
      <t>ヒョウ</t>
    </rPh>
    <phoneticPr fontId="18"/>
  </si>
  <si>
    <t>さいたま入試・広報委員会（センター入試）</t>
    <rPh sb="4" eb="6">
      <t>ニュウシ</t>
    </rPh>
    <rPh sb="7" eb="9">
      <t>コウホウ</t>
    </rPh>
    <rPh sb="9" eb="11">
      <t>イイン</t>
    </rPh>
    <rPh sb="11" eb="12">
      <t>カイ</t>
    </rPh>
    <rPh sb="17" eb="19">
      <t>ニュウシ</t>
    </rPh>
    <phoneticPr fontId="18"/>
  </si>
  <si>
    <t>さいたま図書館・情報委員会(図書)</t>
    <rPh sb="4" eb="7">
      <t>トショカン</t>
    </rPh>
    <rPh sb="8" eb="10">
      <t>ジョウホウ</t>
    </rPh>
    <rPh sb="10" eb="13">
      <t>イインカイ</t>
    </rPh>
    <rPh sb="14" eb="16">
      <t>トショ</t>
    </rPh>
    <phoneticPr fontId="18"/>
  </si>
  <si>
    <t>さいたま図書館・情報委員会(情報)</t>
    <rPh sb="4" eb="7">
      <t>トショカン</t>
    </rPh>
    <rPh sb="8" eb="10">
      <t>ジョウホウ</t>
    </rPh>
    <rPh sb="10" eb="13">
      <t>イインカイ</t>
    </rPh>
    <rPh sb="14" eb="16">
      <t>ジョウホウ</t>
    </rPh>
    <phoneticPr fontId="18"/>
  </si>
  <si>
    <t>健康科学</t>
    <rPh sb="0" eb="2">
      <t>ケンコウ</t>
    </rPh>
    <rPh sb="2" eb="4">
      <t>カガク</t>
    </rPh>
    <phoneticPr fontId="18"/>
  </si>
  <si>
    <t>経常費（さいたま）</t>
    <rPh sb="0" eb="3">
      <t>ケイジョウヒ</t>
    </rPh>
    <phoneticPr fontId="18"/>
  </si>
  <si>
    <t>さいたま保健室</t>
    <rPh sb="4" eb="7">
      <t>ホケンシツ</t>
    </rPh>
    <phoneticPr fontId="18"/>
  </si>
  <si>
    <t>さいたま学生相談室</t>
    <rPh sb="4" eb="6">
      <t>ガクセイ</t>
    </rPh>
    <rPh sb="6" eb="9">
      <t>ソウダンシツ</t>
    </rPh>
    <phoneticPr fontId="18"/>
  </si>
  <si>
    <t>さいたま教務委員会</t>
  </si>
  <si>
    <t>さいたま入試・広報委員会（入試）</t>
    <rPh sb="4" eb="6">
      <t>ニュウシ</t>
    </rPh>
    <rPh sb="7" eb="9">
      <t>コウホウ</t>
    </rPh>
    <rPh sb="9" eb="11">
      <t>イイン</t>
    </rPh>
    <rPh sb="11" eb="12">
      <t>カイ</t>
    </rPh>
    <rPh sb="13" eb="15">
      <t>ニュウシ</t>
    </rPh>
    <phoneticPr fontId="3"/>
  </si>
  <si>
    <t>さいたま入試・広報委員会（広報）</t>
    <rPh sb="4" eb="6">
      <t>ニュウシ</t>
    </rPh>
    <rPh sb="7" eb="9">
      <t>コウホウ</t>
    </rPh>
    <rPh sb="9" eb="11">
      <t>イイン</t>
    </rPh>
    <rPh sb="11" eb="12">
      <t>カイ</t>
    </rPh>
    <rPh sb="13" eb="15">
      <t>コウホウ</t>
    </rPh>
    <phoneticPr fontId="3"/>
  </si>
  <si>
    <t>5044</t>
    <phoneticPr fontId="4"/>
  </si>
  <si>
    <t>さいたま入試・広報委員会（センター入試）</t>
    <rPh sb="4" eb="6">
      <t>ニュウシ</t>
    </rPh>
    <rPh sb="7" eb="9">
      <t>コウホウ</t>
    </rPh>
    <rPh sb="9" eb="11">
      <t>イイン</t>
    </rPh>
    <rPh sb="11" eb="12">
      <t>カイ</t>
    </rPh>
    <rPh sb="17" eb="19">
      <t>ニュウシ</t>
    </rPh>
    <phoneticPr fontId="3"/>
  </si>
  <si>
    <t>さいたま図書館・情報委員会(図書)</t>
    <rPh sb="4" eb="7">
      <t>トショカン</t>
    </rPh>
    <rPh sb="8" eb="10">
      <t>ジョウホウ</t>
    </rPh>
    <rPh sb="10" eb="13">
      <t>イインカイ</t>
    </rPh>
    <rPh sb="14" eb="16">
      <t>トショ</t>
    </rPh>
    <phoneticPr fontId="3"/>
  </si>
  <si>
    <t>さいたま図書館・情報委員会(情報)</t>
    <rPh sb="4" eb="7">
      <t>トショカン</t>
    </rPh>
    <rPh sb="8" eb="10">
      <t>ジョウホウ</t>
    </rPh>
    <rPh sb="10" eb="13">
      <t>イインカイ</t>
    </rPh>
    <rPh sb="14" eb="16">
      <t>ジョウホウ</t>
    </rPh>
    <phoneticPr fontId="3"/>
  </si>
  <si>
    <t>さいたま地域連携・フロンティア
運営委員会</t>
    <rPh sb="4" eb="6">
      <t>チイキ</t>
    </rPh>
    <rPh sb="6" eb="8">
      <t>レンケイ</t>
    </rPh>
    <rPh sb="16" eb="18">
      <t>ウンエイ</t>
    </rPh>
    <rPh sb="18" eb="21">
      <t>イインカイ</t>
    </rPh>
    <phoneticPr fontId="3"/>
  </si>
  <si>
    <t>さいたまFD･SD部会</t>
    <rPh sb="9" eb="11">
      <t>ブカイ</t>
    </rPh>
    <phoneticPr fontId="3"/>
  </si>
  <si>
    <t>H.E.L.P in Tokyo</t>
  </si>
  <si>
    <t>さいたま保健室</t>
    <rPh sb="4" eb="7">
      <t>ホケンシツ</t>
    </rPh>
    <phoneticPr fontId="3"/>
  </si>
  <si>
    <t>感染症（さいたま）</t>
    <rPh sb="0" eb="3">
      <t>カンセンショウ</t>
    </rPh>
    <phoneticPr fontId="3"/>
  </si>
  <si>
    <t>さいたま学生相談室</t>
    <rPh sb="4" eb="6">
      <t>ガクセイ</t>
    </rPh>
    <rPh sb="6" eb="9">
      <t>ソウダンシツ</t>
    </rPh>
    <phoneticPr fontId="3"/>
  </si>
  <si>
    <t>災害救護研究所</t>
    <rPh sb="0" eb="4">
      <t>サイガイキュウゴ</t>
    </rPh>
    <rPh sb="4" eb="7">
      <t>ケンキュウショ</t>
    </rPh>
    <phoneticPr fontId="4"/>
  </si>
  <si>
    <t>広尾</t>
  </si>
  <si>
    <t>3071</t>
  </si>
  <si>
    <t>3230</t>
  </si>
  <si>
    <t>3124</t>
    <phoneticPr fontId="4"/>
  </si>
  <si>
    <t>実習指導者研修会</t>
    <rPh sb="0" eb="8">
      <t>ジッシュウシドウシャケンシュウカイ</t>
    </rPh>
    <phoneticPr fontId="4"/>
  </si>
  <si>
    <t>3230　　災害救護研究所</t>
  </si>
  <si>
    <t>－</t>
  </si>
  <si>
    <t>ⓐ申 請 者</t>
  </si>
  <si>
    <t>①銀行振込</t>
  </si>
  <si>
    <t>参事</t>
    <rPh sb="0" eb="2">
      <t>サンジ</t>
    </rPh>
    <phoneticPr fontId="4"/>
  </si>
  <si>
    <t>力石　陽子</t>
    <rPh sb="0" eb="2">
      <t>チカライシ</t>
    </rPh>
    <rPh sb="3" eb="5">
      <t>ヨウコ</t>
    </rPh>
    <phoneticPr fontId="4"/>
  </si>
  <si>
    <t>【№〇】</t>
    <phoneticPr fontId="4"/>
  </si>
  <si>
    <t>〇〇部門予算</t>
    <rPh sb="2" eb="4">
      <t>ブモン</t>
    </rPh>
    <rPh sb="4" eb="6">
      <t>ヨサン</t>
    </rPh>
    <phoneticPr fontId="4"/>
  </si>
  <si>
    <t>ⓑ経 理 係</t>
  </si>
  <si>
    <t>ヤマト運輸</t>
    <rPh sb="3" eb="5">
      <t>ウンユ</t>
    </rPh>
    <phoneticPr fontId="4"/>
  </si>
  <si>
    <t>概算</t>
  </si>
  <si>
    <t>　</t>
    <phoneticPr fontId="4"/>
  </si>
  <si>
    <t>事務管理費予算</t>
    <rPh sb="0" eb="2">
      <t>ジム</t>
    </rPh>
    <rPh sb="2" eb="5">
      <t>カンリヒ</t>
    </rPh>
    <rPh sb="5" eb="7">
      <t>ヨサン</t>
    </rPh>
    <phoneticPr fontId="4"/>
  </si>
  <si>
    <t>【№18】</t>
    <phoneticPr fontId="4"/>
  </si>
  <si>
    <t>宅急便代（DM便）</t>
    <rPh sb="0" eb="4">
      <t>タッキュウビンダイ</t>
    </rPh>
    <rPh sb="7" eb="8">
      <t>ビン</t>
    </rPh>
    <phoneticPr fontId="4"/>
  </si>
  <si>
    <t>通</t>
    <rPh sb="0" eb="1">
      <t>ツウ</t>
    </rPh>
    <phoneticPr fontId="4"/>
  </si>
  <si>
    <t>総務課あて書類送付のため</t>
    <rPh sb="0" eb="3">
      <t>ソウムカ</t>
    </rPh>
    <rPh sb="5" eb="7">
      <t>ショルイ</t>
    </rPh>
    <rPh sb="7" eb="9">
      <t>ソウフ</t>
    </rPh>
    <phoneticPr fontId="4"/>
  </si>
  <si>
    <t>【№19】</t>
    <phoneticPr fontId="4"/>
  </si>
  <si>
    <t>学園法人本部あてガイドブック送付のため</t>
    <rPh sb="0" eb="2">
      <t>ガクエン</t>
    </rPh>
    <rPh sb="2" eb="4">
      <t>ホウジン</t>
    </rPh>
    <rPh sb="4" eb="6">
      <t>ホンブ</t>
    </rPh>
    <rPh sb="14" eb="16">
      <t>ソウフ</t>
    </rPh>
    <phoneticPr fontId="4"/>
  </si>
  <si>
    <t>【№20】</t>
    <phoneticPr fontId="4"/>
  </si>
  <si>
    <t>学園法人本部あて決算書類送付のため</t>
    <rPh sb="0" eb="2">
      <t>ガクエン</t>
    </rPh>
    <rPh sb="2" eb="4">
      <t>ホウジン</t>
    </rPh>
    <rPh sb="4" eb="6">
      <t>ホンブ</t>
    </rPh>
    <rPh sb="8" eb="12">
      <t>ケッサンショルイ</t>
    </rPh>
    <rPh sb="12" eb="14">
      <t>ソウフ</t>
    </rPh>
    <phoneticPr fontId="4"/>
  </si>
  <si>
    <t>共通研究費予算</t>
    <rPh sb="0" eb="5">
      <t>キョウツウケンキュウヒ</t>
    </rPh>
    <rPh sb="5" eb="7">
      <t>ヨサン</t>
    </rPh>
    <phoneticPr fontId="4"/>
  </si>
  <si>
    <t>【№21】</t>
    <phoneticPr fontId="4"/>
  </si>
  <si>
    <t xml:space="preserve">
https://link.springer.com/chapter/10.1007/978-3-031-34207-3_6</t>
    <phoneticPr fontId="4"/>
  </si>
  <si>
    <t>Springer Link</t>
    <phoneticPr fontId="4"/>
  </si>
  <si>
    <t>e-book:Application of the Fuel Cell Vehicle to Support ICT in Emergency Response；Yasuhiro Soshino</t>
    <phoneticPr fontId="4"/>
  </si>
  <si>
    <t>富田所長が災害救援部門の研究業績として本社社長副社長あて報告するための資料とするため</t>
    <rPh sb="0" eb="2">
      <t>トミタ</t>
    </rPh>
    <rPh sb="2" eb="4">
      <t>ショチョウ</t>
    </rPh>
    <rPh sb="5" eb="7">
      <t>サイガイ</t>
    </rPh>
    <rPh sb="7" eb="9">
      <t>キュウエン</t>
    </rPh>
    <rPh sb="9" eb="11">
      <t>ブモン</t>
    </rPh>
    <rPh sb="12" eb="16">
      <t>ケンキュウギョウセキ</t>
    </rPh>
    <rPh sb="19" eb="21">
      <t>ホンシャ</t>
    </rPh>
    <rPh sb="21" eb="23">
      <t>シャチョウ</t>
    </rPh>
    <rPh sb="23" eb="26">
      <t>フクシャチョウ</t>
    </rPh>
    <rPh sb="28" eb="30">
      <t>ホウコク</t>
    </rPh>
    <rPh sb="35" eb="37">
      <t>シリョウ</t>
    </rPh>
    <phoneticPr fontId="4"/>
  </si>
  <si>
    <t>学園法人本部あて決裁文書送付のため</t>
    <rPh sb="0" eb="2">
      <t>ガクエン</t>
    </rPh>
    <rPh sb="2" eb="4">
      <t>ホウジン</t>
    </rPh>
    <rPh sb="4" eb="6">
      <t>ホンブ</t>
    </rPh>
    <rPh sb="8" eb="10">
      <t>ケッサイ</t>
    </rPh>
    <rPh sb="10" eb="12">
      <t>ブンショ</t>
    </rPh>
    <rPh sb="12" eb="14">
      <t>ソウフ</t>
    </rPh>
    <phoneticPr fontId="4"/>
  </si>
  <si>
    <t>【№22】</t>
    <phoneticPr fontId="4"/>
  </si>
  <si>
    <r>
      <rPr>
        <b/>
        <sz val="18"/>
        <color theme="0"/>
        <rFont val="ＭＳ Ｐゴシック"/>
        <family val="3"/>
        <charset val="128"/>
        <scheme val="minor"/>
      </rPr>
      <t>6.</t>
    </r>
    <r>
      <rPr>
        <b/>
        <sz val="18"/>
        <color theme="1"/>
        <rFont val="ＭＳ Ｐゴシック"/>
        <family val="3"/>
        <charset val="128"/>
        <scheme val="minor"/>
      </rPr>
      <t>各シートの説明</t>
    </r>
    <phoneticPr fontId="4"/>
  </si>
  <si>
    <r>
      <rPr>
        <b/>
        <sz val="18"/>
        <color theme="0"/>
        <rFont val="ＭＳ Ｐゴシック"/>
        <family val="3"/>
        <charset val="128"/>
        <scheme val="minor"/>
      </rPr>
      <t>4.</t>
    </r>
    <r>
      <rPr>
        <b/>
        <sz val="18"/>
        <color theme="1"/>
        <rFont val="ＭＳ Ｐゴシック"/>
        <family val="3"/>
        <charset val="128"/>
        <scheme val="minor"/>
      </rPr>
      <t>物品の発注等について</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</si>
</sst>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DBNum3][$-411]0"/>
    <numFmt numFmtId="177" formatCode="[$-411]ggge&quot;年&quot;m&quot;月&quot;d&quot;日&quot;;@"/>
    <numFmt numFmtId="178" formatCode="m&quot;月&quot;d&quot;日&quot;;@"/>
    <numFmt numFmtId="179" formatCode="0_);[Red]\(0\)"/>
    <numFmt numFmtId="180" formatCode="#,##0_);[Red]\(#,##0\)"/>
    <numFmt numFmtId="181" formatCode="[$-411]ge\.m\.d;@"/>
  </numFmts>
  <fonts count="59" x14ac:knownFonts="1">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20"/>
      <color theme="1"/>
      <name val="ＭＳ Ｐ明朝"/>
      <family val="1"/>
      <charset val="128"/>
    </font>
    <font>
      <sz val="6"/>
      <name val="ＭＳ Ｐゴシック"/>
      <family val="2"/>
      <charset val="128"/>
      <scheme val="minor"/>
    </font>
    <font>
      <sz val="9"/>
      <name val="ＭＳ Ｐ明朝"/>
      <family val="1"/>
      <charset val="128"/>
    </font>
    <font>
      <sz val="22"/>
      <color theme="1"/>
      <name val="ＭＳ Ｐ明朝"/>
      <family val="1"/>
      <charset val="128"/>
    </font>
    <font>
      <sz val="11"/>
      <color theme="1"/>
      <name val="ＭＳ Ｐ明朝"/>
      <family val="1"/>
      <charset val="128"/>
    </font>
    <font>
      <sz val="9"/>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b/>
      <sz val="11"/>
      <color theme="1"/>
      <name val="ＭＳ Ｐ明朝"/>
      <family val="1"/>
      <charset val="128"/>
    </font>
    <font>
      <b/>
      <sz val="9"/>
      <color theme="1"/>
      <name val="ＭＳ Ｐ明朝"/>
      <family val="1"/>
      <charset val="128"/>
    </font>
    <font>
      <b/>
      <sz val="10"/>
      <color theme="1"/>
      <name val="ＭＳ Ｐ明朝"/>
      <family val="1"/>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name val="ＭＳ Ｐ明朝"/>
      <family val="1"/>
      <charset val="128"/>
    </font>
    <font>
      <b/>
      <sz val="8"/>
      <color theme="1"/>
      <name val="ＭＳ Ｐ明朝"/>
      <family val="1"/>
      <charset val="128"/>
    </font>
    <font>
      <sz val="8"/>
      <color theme="1"/>
      <name val="ＭＳ Ｐゴシック"/>
      <family val="3"/>
      <charset val="128"/>
      <scheme val="minor"/>
    </font>
    <font>
      <b/>
      <sz val="12"/>
      <name val="ＭＳ Ｐ明朝"/>
      <family val="1"/>
      <charset val="128"/>
    </font>
    <font>
      <sz val="10"/>
      <name val="ＭＳ Ｐ明朝"/>
      <family val="1"/>
      <charset val="128"/>
    </font>
    <font>
      <b/>
      <sz val="10"/>
      <name val="ＭＳ Ｐ明朝"/>
      <family val="1"/>
      <charset val="128"/>
    </font>
    <font>
      <sz val="72"/>
      <name val="ＭＳ Ｐゴシック"/>
      <family val="2"/>
      <charset val="128"/>
      <scheme val="minor"/>
    </font>
    <font>
      <b/>
      <sz val="18"/>
      <name val="ＭＳ Ｐ明朝"/>
      <family val="1"/>
      <charset val="128"/>
    </font>
    <font>
      <b/>
      <sz val="11"/>
      <name val="ＭＳ Ｐ明朝"/>
      <family val="1"/>
      <charset val="128"/>
    </font>
    <font>
      <b/>
      <sz val="10"/>
      <color rgb="FFFF0000"/>
      <name val="ＭＳ Ｐ明朝"/>
      <family val="1"/>
      <charset val="128"/>
    </font>
    <font>
      <sz val="9"/>
      <color indexed="81"/>
      <name val="ＭＳ Ｐゴシック"/>
      <family val="3"/>
      <charset val="128"/>
    </font>
    <font>
      <b/>
      <sz val="9"/>
      <color indexed="81"/>
      <name val="ＭＳ Ｐゴシック"/>
      <family val="3"/>
      <charset val="128"/>
    </font>
    <font>
      <b/>
      <sz val="16"/>
      <color theme="1"/>
      <name val="ＭＳ 明朝"/>
      <family val="1"/>
      <charset val="128"/>
    </font>
    <font>
      <b/>
      <sz val="10"/>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sz val="10"/>
      <color theme="1"/>
      <name val="ＭＳ Ｐゴシック"/>
      <family val="3"/>
      <charset val="128"/>
    </font>
    <font>
      <sz val="11"/>
      <color rgb="FFFF0000"/>
      <name val="ＭＳ Ｐゴシック"/>
      <family val="2"/>
      <charset val="128"/>
      <scheme val="minor"/>
    </font>
    <font>
      <sz val="10"/>
      <color theme="1"/>
      <name val="ＭＳ Ｐ明朝"/>
      <family val="1"/>
      <charset val="128"/>
    </font>
    <font>
      <b/>
      <sz val="22"/>
      <color theme="1"/>
      <name val="ＭＳ Ｐ明朝"/>
      <family val="1"/>
      <charset val="128"/>
    </font>
    <font>
      <b/>
      <sz val="18"/>
      <color theme="1"/>
      <name val="ＭＳ Ｐゴシック"/>
      <family val="3"/>
      <charset val="128"/>
      <scheme val="minor"/>
    </font>
    <font>
      <sz val="11"/>
      <color rgb="FFFF0000"/>
      <name val="ＭＳ Ｐゴシック"/>
      <family val="3"/>
      <charset val="128"/>
      <scheme val="minor"/>
    </font>
    <font>
      <sz val="18"/>
      <color theme="1"/>
      <name val="ＭＳ Ｐゴシック"/>
      <family val="3"/>
      <charset val="128"/>
      <scheme val="minor"/>
    </font>
    <font>
      <b/>
      <sz val="14"/>
      <name val="ＭＳ Ｐ明朝"/>
      <family val="1"/>
      <charset val="128"/>
    </font>
    <font>
      <sz val="11"/>
      <color rgb="FF0070C0"/>
      <name val="ＭＳ Ｐゴシック"/>
      <family val="2"/>
      <charset val="128"/>
      <scheme val="minor"/>
    </font>
    <font>
      <sz val="11"/>
      <name val="ＭＳ Ｐゴシック"/>
      <family val="3"/>
      <charset val="128"/>
      <scheme val="minor"/>
    </font>
    <font>
      <sz val="10"/>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u/>
      <sz val="6"/>
      <color theme="10"/>
      <name val="ＭＳ Ｐゴシック"/>
      <family val="3"/>
      <charset val="128"/>
      <scheme val="minor"/>
    </font>
    <font>
      <sz val="6"/>
      <color theme="1"/>
      <name val="ＭＳ Ｐゴシック"/>
      <family val="3"/>
      <charset val="128"/>
      <scheme val="minor"/>
    </font>
    <font>
      <sz val="6"/>
      <name val="ＭＳ Ｐゴシック"/>
      <family val="3"/>
      <charset val="128"/>
      <scheme val="minor"/>
    </font>
    <font>
      <u/>
      <sz val="11"/>
      <color theme="0"/>
      <name val="ＭＳ Ｐゴシック"/>
      <family val="2"/>
      <charset val="128"/>
      <scheme val="minor"/>
    </font>
    <font>
      <sz val="11"/>
      <color theme="0"/>
      <name val="ＭＳ Ｐゴシック"/>
      <family val="3"/>
      <charset val="128"/>
      <scheme val="minor"/>
    </font>
    <font>
      <b/>
      <sz val="18"/>
      <color theme="0"/>
      <name val="ＭＳ Ｐゴシック"/>
      <family val="3"/>
      <charset val="128"/>
      <scheme val="minor"/>
    </font>
  </fonts>
  <fills count="1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s>
  <borders count="10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theme="0" tint="-0.499984740745262"/>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hair">
        <color auto="1"/>
      </bottom>
      <diagonal/>
    </border>
    <border>
      <left/>
      <right style="medium">
        <color auto="1"/>
      </right>
      <top/>
      <bottom style="hair">
        <color auto="1"/>
      </bottom>
      <diagonal/>
    </border>
    <border>
      <left style="medium">
        <color indexed="64"/>
      </left>
      <right style="double">
        <color indexed="64"/>
      </right>
      <top style="hair">
        <color auto="1"/>
      </top>
      <bottom style="hair">
        <color auto="1"/>
      </bottom>
      <diagonal/>
    </border>
    <border>
      <left/>
      <right style="medium">
        <color auto="1"/>
      </right>
      <top style="hair">
        <color auto="1"/>
      </top>
      <bottom style="hair">
        <color auto="1"/>
      </bottom>
      <diagonal/>
    </border>
    <border>
      <left style="medium">
        <color indexed="64"/>
      </left>
      <right style="double">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auto="1"/>
      </left>
      <right style="thin">
        <color auto="1"/>
      </right>
      <top style="medium">
        <color indexed="64"/>
      </top>
      <bottom style="medium">
        <color indexed="64"/>
      </bottom>
      <diagonal/>
    </border>
    <border>
      <left style="medium">
        <color auto="1"/>
      </left>
      <right style="thin">
        <color auto="1"/>
      </right>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indexed="64"/>
      </bottom>
      <diagonal/>
    </border>
    <border>
      <left style="medium">
        <color auto="1"/>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style="double">
        <color indexed="64"/>
      </left>
      <right style="medium">
        <color auto="1"/>
      </right>
      <top style="medium">
        <color indexed="64"/>
      </top>
      <bottom style="medium">
        <color auto="1"/>
      </bottom>
      <diagonal/>
    </border>
    <border>
      <left style="thin">
        <color auto="1"/>
      </left>
      <right/>
      <top style="hair">
        <color auto="1"/>
      </top>
      <bottom style="medium">
        <color indexed="64"/>
      </bottom>
      <diagonal/>
    </border>
    <border>
      <left style="double">
        <color indexed="64"/>
      </left>
      <right style="medium">
        <color auto="1"/>
      </right>
      <top style="medium">
        <color indexed="64"/>
      </top>
      <bottom/>
      <diagonal/>
    </border>
    <border>
      <left style="double">
        <color indexed="64"/>
      </left>
      <right style="medium">
        <color auto="1"/>
      </right>
      <top/>
      <bottom style="hair">
        <color auto="1"/>
      </bottom>
      <diagonal/>
    </border>
    <border>
      <left style="double">
        <color indexed="64"/>
      </left>
      <right style="medium">
        <color auto="1"/>
      </right>
      <top style="hair">
        <color auto="1"/>
      </top>
      <bottom/>
      <diagonal/>
    </border>
    <border>
      <left style="double">
        <color indexed="64"/>
      </left>
      <right style="medium">
        <color auto="1"/>
      </right>
      <top style="hair">
        <color auto="1"/>
      </top>
      <bottom style="hair">
        <color auto="1"/>
      </bottom>
      <diagonal/>
    </border>
    <border>
      <left style="double">
        <color indexed="64"/>
      </left>
      <right style="medium">
        <color auto="1"/>
      </right>
      <top style="hair">
        <color auto="1"/>
      </top>
      <bottom style="medium">
        <color indexed="64"/>
      </bottom>
      <diagonal/>
    </border>
    <border>
      <left style="double">
        <color indexed="64"/>
      </left>
      <right style="medium">
        <color auto="1"/>
      </right>
      <top/>
      <bottom style="medium">
        <color auto="1"/>
      </bottom>
      <diagonal/>
    </border>
    <border>
      <left style="medium">
        <color indexed="64"/>
      </left>
      <right/>
      <top/>
      <bottom style="hair">
        <color auto="1"/>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hair">
        <color auto="1"/>
      </top>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auto="1"/>
      </top>
      <bottom style="thin">
        <color indexed="64"/>
      </bottom>
      <diagonal/>
    </border>
    <border>
      <left style="double">
        <color indexed="64"/>
      </left>
      <right style="medium">
        <color indexed="64"/>
      </right>
      <top style="thin">
        <color indexed="64"/>
      </top>
      <bottom style="hair">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style="thin">
        <color indexed="64"/>
      </right>
      <top style="medium">
        <color indexed="64"/>
      </top>
      <bottom/>
      <diagonal/>
    </border>
  </borders>
  <cellStyleXfs count="10">
    <xf numFmtId="0" fontId="0" fillId="0" borderId="0">
      <alignment vertical="center"/>
    </xf>
    <xf numFmtId="38" fontId="2" fillId="0" borderId="0" applyFont="0" applyFill="0" applyBorder="0" applyAlignment="0" applyProtection="0">
      <alignment vertical="center"/>
    </xf>
    <xf numFmtId="0" fontId="17" fillId="0" borderId="0">
      <alignment vertical="center"/>
    </xf>
    <xf numFmtId="0" fontId="21"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7" fillId="0" borderId="0"/>
    <xf numFmtId="38" fontId="1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492">
    <xf numFmtId="0" fontId="0" fillId="0" borderId="0" xfId="0">
      <alignment vertical="center"/>
    </xf>
    <xf numFmtId="0" fontId="0" fillId="0" borderId="0" xfId="0" applyAlignment="1">
      <alignment vertical="center" shrinkToFit="1"/>
    </xf>
    <xf numFmtId="49" fontId="0" fillId="0" borderId="0" xfId="0" applyNumberFormat="1" applyAlignment="1">
      <alignment vertical="center" shrinkToFit="1"/>
    </xf>
    <xf numFmtId="0" fontId="7" fillId="0" borderId="0" xfId="0" applyFont="1" applyAlignment="1">
      <alignment horizontal="left" vertical="center" shrinkToFit="1"/>
    </xf>
    <xf numFmtId="0" fontId="8" fillId="0" borderId="0" xfId="0" applyFont="1" applyAlignment="1">
      <alignment vertical="center" shrinkToFit="1"/>
    </xf>
    <xf numFmtId="49" fontId="8" fillId="0" borderId="0" xfId="0" applyNumberFormat="1" applyFont="1" applyAlignment="1">
      <alignment vertical="center" shrinkToFit="1"/>
    </xf>
    <xf numFmtId="0" fontId="12" fillId="0" borderId="0" xfId="0" applyFont="1" applyAlignment="1">
      <alignment vertical="center" shrinkToFit="1"/>
    </xf>
    <xf numFmtId="49" fontId="12" fillId="0" borderId="0" xfId="0" applyNumberFormat="1" applyFont="1" applyAlignment="1">
      <alignment vertical="center" shrinkToFit="1"/>
    </xf>
    <xf numFmtId="0" fontId="7" fillId="0" borderId="6" xfId="0" applyFont="1" applyBorder="1" applyAlignment="1">
      <alignment horizontal="center" vertical="center" shrinkToFit="1"/>
    </xf>
    <xf numFmtId="0" fontId="11" fillId="0" borderId="0" xfId="0" applyFont="1" applyAlignment="1">
      <alignment vertical="center" shrinkToFit="1"/>
    </xf>
    <xf numFmtId="49" fontId="11" fillId="0" borderId="2" xfId="0" applyNumberFormat="1" applyFont="1" applyBorder="1" applyAlignment="1">
      <alignment vertical="center" shrinkToFit="1"/>
    </xf>
    <xf numFmtId="0" fontId="11" fillId="0" borderId="2" xfId="0" applyFont="1" applyBorder="1" applyAlignment="1">
      <alignment vertical="center" shrinkToFit="1"/>
    </xf>
    <xf numFmtId="0" fontId="16" fillId="0" borderId="3" xfId="0" applyFont="1" applyBorder="1" applyAlignment="1">
      <alignment horizontal="center" vertical="center" shrinkToFit="1"/>
    </xf>
    <xf numFmtId="0" fontId="16" fillId="0" borderId="0" xfId="0" applyFont="1" applyAlignment="1">
      <alignment vertical="center" shrinkToFit="1"/>
    </xf>
    <xf numFmtId="49" fontId="16" fillId="0" borderId="2" xfId="0" applyNumberFormat="1" applyFont="1" applyBorder="1" applyAlignment="1">
      <alignment vertical="center" shrinkToFit="1"/>
    </xf>
    <xf numFmtId="0" fontId="16" fillId="0" borderId="2" xfId="0" applyFont="1" applyBorder="1" applyAlignment="1">
      <alignment vertical="center" shrinkToFit="1"/>
    </xf>
    <xf numFmtId="0" fontId="0" fillId="0" borderId="2" xfId="0" applyBorder="1" applyAlignment="1">
      <alignment vertical="center" shrinkToFit="1"/>
    </xf>
    <xf numFmtId="49" fontId="0" fillId="0" borderId="2" xfId="0" applyNumberFormat="1" applyBorder="1" applyAlignment="1">
      <alignment vertical="center" shrinkToFit="1"/>
    </xf>
    <xf numFmtId="38" fontId="10" fillId="3" borderId="4" xfId="1" applyFont="1" applyFill="1" applyBorder="1" applyAlignment="1">
      <alignment horizontal="center" vertical="center" shrinkToFit="1"/>
    </xf>
    <xf numFmtId="0" fontId="0" fillId="0" borderId="0" xfId="0" applyAlignment="1">
      <alignment vertical="top" wrapText="1"/>
    </xf>
    <xf numFmtId="56" fontId="16" fillId="0" borderId="2" xfId="0" quotePrefix="1" applyNumberFormat="1" applyFont="1" applyBorder="1" applyAlignment="1">
      <alignment vertical="center" shrinkToFit="1"/>
    </xf>
    <xf numFmtId="0" fontId="16" fillId="0" borderId="2" xfId="0" quotePrefix="1" applyFont="1" applyBorder="1" applyAlignment="1">
      <alignment vertical="center" shrinkToFit="1"/>
    </xf>
    <xf numFmtId="0" fontId="25" fillId="2" borderId="27" xfId="0" applyFont="1" applyFill="1" applyBorder="1" applyAlignment="1">
      <alignment horizontal="center" vertical="center" textRotation="255" shrinkToFit="1"/>
    </xf>
    <xf numFmtId="0" fontId="25" fillId="2" borderId="30" xfId="0" applyFont="1" applyFill="1" applyBorder="1" applyAlignment="1">
      <alignment horizontal="center" vertical="center" textRotation="255" shrinkToFit="1"/>
    </xf>
    <xf numFmtId="0" fontId="26" fillId="0" borderId="0" xfId="6" applyFont="1" applyAlignment="1">
      <alignment vertical="center"/>
    </xf>
    <xf numFmtId="0" fontId="27" fillId="0" borderId="0" xfId="6" applyFont="1" applyAlignment="1">
      <alignment vertical="center"/>
    </xf>
    <xf numFmtId="0" fontId="27" fillId="0" borderId="0" xfId="6" applyFont="1" applyAlignment="1">
      <alignment horizontal="center" vertical="center" shrinkToFit="1"/>
    </xf>
    <xf numFmtId="0" fontId="27" fillId="0" borderId="0" xfId="6" applyFont="1" applyAlignment="1">
      <alignment horizontal="center" vertical="center"/>
    </xf>
    <xf numFmtId="0" fontId="27" fillId="0" borderId="37" xfId="6" applyFont="1" applyBorder="1" applyAlignment="1">
      <alignment horizontal="center" vertical="center"/>
    </xf>
    <xf numFmtId="0" fontId="27" fillId="0" borderId="39" xfId="6" applyFont="1" applyBorder="1" applyAlignment="1">
      <alignment horizontal="left" vertical="center" shrinkToFit="1"/>
    </xf>
    <xf numFmtId="0" fontId="27" fillId="0" borderId="40" xfId="6" applyFont="1" applyBorder="1" applyAlignment="1">
      <alignment horizontal="center" vertical="center"/>
    </xf>
    <xf numFmtId="0" fontId="27" fillId="0" borderId="42" xfId="6" applyFont="1" applyBorder="1" applyAlignment="1">
      <alignment horizontal="center" vertical="center"/>
    </xf>
    <xf numFmtId="0" fontId="27" fillId="0" borderId="43" xfId="6" applyFont="1" applyBorder="1" applyAlignment="1">
      <alignment horizontal="left" vertical="center" shrinkToFit="1"/>
    </xf>
    <xf numFmtId="0" fontId="25" fillId="2" borderId="27" xfId="0" applyFont="1" applyFill="1" applyBorder="1" applyAlignment="1">
      <alignment horizontal="center" vertical="center" textRotation="255" wrapText="1" shrinkToFit="1"/>
    </xf>
    <xf numFmtId="0" fontId="25" fillId="2" borderId="30" xfId="0" applyFont="1" applyFill="1" applyBorder="1" applyAlignment="1">
      <alignment horizontal="center" vertical="center" textRotation="255" wrapText="1" shrinkToFit="1"/>
    </xf>
    <xf numFmtId="0" fontId="0" fillId="0" borderId="2" xfId="0" applyBorder="1" applyAlignment="1">
      <alignment horizontal="center" vertical="center" shrinkToFit="1"/>
    </xf>
    <xf numFmtId="0" fontId="7" fillId="0" borderId="0" xfId="0" applyFont="1" applyAlignment="1">
      <alignment vertical="center" shrinkToFit="1"/>
    </xf>
    <xf numFmtId="0" fontId="25" fillId="0" borderId="27" xfId="0" applyFont="1" applyBorder="1" applyAlignment="1">
      <alignment horizontal="center" vertical="center" textRotation="255" shrinkToFit="1"/>
    </xf>
    <xf numFmtId="0" fontId="25" fillId="0" borderId="27" xfId="0" applyFont="1" applyBorder="1" applyAlignment="1">
      <alignment horizontal="center" vertical="center" textRotation="255" wrapText="1" shrinkToFit="1"/>
    </xf>
    <xf numFmtId="0" fontId="25" fillId="0" borderId="51" xfId="0" applyFont="1" applyBorder="1" applyAlignment="1">
      <alignment horizontal="center" vertical="center" textRotation="255" shrinkToFit="1"/>
    </xf>
    <xf numFmtId="0" fontId="25" fillId="0" borderId="51" xfId="0" applyFont="1" applyBorder="1" applyAlignment="1">
      <alignment horizontal="center" vertical="center" textRotation="255" wrapText="1" shrinkToFit="1"/>
    </xf>
    <xf numFmtId="0" fontId="24" fillId="5" borderId="27" xfId="0" applyFont="1" applyFill="1" applyBorder="1" applyAlignment="1">
      <alignment horizontal="center" vertical="center" textRotation="255" shrinkToFit="1"/>
    </xf>
    <xf numFmtId="180" fontId="27" fillId="0" borderId="0" xfId="6" applyNumberFormat="1" applyFont="1" applyAlignment="1">
      <alignment horizontal="right" vertical="center"/>
    </xf>
    <xf numFmtId="38" fontId="27" fillId="3" borderId="52" xfId="7" applyFont="1" applyFill="1" applyBorder="1" applyAlignment="1" applyProtection="1">
      <alignment horizontal="right" vertical="center"/>
    </xf>
    <xf numFmtId="38" fontId="27" fillId="0" borderId="53" xfId="7" applyFont="1" applyBorder="1" applyAlignment="1" applyProtection="1">
      <alignment horizontal="right" vertical="center"/>
      <protection locked="0"/>
    </xf>
    <xf numFmtId="38" fontId="27" fillId="0" borderId="54" xfId="7" applyFont="1" applyBorder="1" applyAlignment="1" applyProtection="1">
      <alignment horizontal="right" vertical="center"/>
      <protection locked="0"/>
    </xf>
    <xf numFmtId="38" fontId="27" fillId="0" borderId="55" xfId="7" applyFont="1" applyBorder="1" applyAlignment="1" applyProtection="1">
      <alignment horizontal="right" vertical="center"/>
      <protection locked="0"/>
    </xf>
    <xf numFmtId="38" fontId="27" fillId="0" borderId="56" xfId="7" applyFont="1" applyBorder="1" applyAlignment="1" applyProtection="1">
      <alignment horizontal="right" vertical="center"/>
      <protection locked="0"/>
    </xf>
    <xf numFmtId="38" fontId="27" fillId="0" borderId="52" xfId="7" applyFont="1" applyBorder="1" applyAlignment="1" applyProtection="1">
      <alignment horizontal="right" vertical="center"/>
      <protection locked="0"/>
    </xf>
    <xf numFmtId="38" fontId="27" fillId="4" borderId="57" xfId="7" applyFont="1" applyFill="1" applyBorder="1" applyAlignment="1" applyProtection="1">
      <alignment horizontal="right" vertical="center"/>
    </xf>
    <xf numFmtId="180" fontId="27" fillId="0" borderId="10" xfId="6" applyNumberFormat="1" applyFont="1" applyBorder="1" applyAlignment="1">
      <alignment horizontal="center" vertical="center" wrapText="1"/>
    </xf>
    <xf numFmtId="180" fontId="27" fillId="0" borderId="8" xfId="6" applyNumberFormat="1" applyFont="1" applyBorder="1" applyAlignment="1">
      <alignment horizontal="center" vertical="center"/>
    </xf>
    <xf numFmtId="38" fontId="27" fillId="3" borderId="8" xfId="7" applyFont="1" applyFill="1" applyBorder="1" applyAlignment="1" applyProtection="1">
      <alignment horizontal="right" vertical="center"/>
    </xf>
    <xf numFmtId="38" fontId="27" fillId="0" borderId="48" xfId="7" applyFont="1" applyBorder="1" applyAlignment="1" applyProtection="1">
      <alignment horizontal="right" vertical="center"/>
      <protection locked="0"/>
    </xf>
    <xf numFmtId="38" fontId="27" fillId="0" borderId="32" xfId="7" applyFont="1" applyBorder="1" applyAlignment="1" applyProtection="1">
      <alignment horizontal="right" vertical="center"/>
      <protection locked="0"/>
    </xf>
    <xf numFmtId="38" fontId="27" fillId="0" borderId="33" xfId="7" applyFont="1" applyBorder="1" applyAlignment="1" applyProtection="1">
      <alignment horizontal="right" vertical="center"/>
      <protection locked="0"/>
    </xf>
    <xf numFmtId="38" fontId="27" fillId="0" borderId="60" xfId="7" applyFont="1" applyBorder="1" applyAlignment="1" applyProtection="1">
      <alignment horizontal="right" vertical="center"/>
      <protection locked="0"/>
    </xf>
    <xf numFmtId="38" fontId="27" fillId="0" borderId="8" xfId="7" applyFont="1" applyBorder="1" applyAlignment="1" applyProtection="1">
      <alignment horizontal="right" vertical="center"/>
      <protection locked="0"/>
    </xf>
    <xf numFmtId="38" fontId="27" fillId="4" borderId="34" xfId="7" applyFont="1" applyFill="1" applyBorder="1" applyAlignment="1" applyProtection="1">
      <alignment horizontal="right" vertical="center"/>
    </xf>
    <xf numFmtId="0" fontId="27" fillId="0" borderId="7" xfId="6" applyFont="1" applyBorder="1" applyAlignment="1">
      <alignment horizontal="center" vertical="center"/>
    </xf>
    <xf numFmtId="0" fontId="27" fillId="0" borderId="67" xfId="6" applyFont="1" applyBorder="1" applyAlignment="1">
      <alignment horizontal="left" vertical="center" shrinkToFit="1"/>
    </xf>
    <xf numFmtId="0" fontId="27" fillId="0" borderId="68" xfId="6" applyFont="1" applyBorder="1" applyAlignment="1">
      <alignment horizontal="left" vertical="center" shrinkToFit="1"/>
    </xf>
    <xf numFmtId="0" fontId="27" fillId="0" borderId="69" xfId="6" applyFont="1" applyBorder="1" applyAlignment="1">
      <alignment horizontal="left" vertical="center" shrinkToFit="1"/>
    </xf>
    <xf numFmtId="0" fontId="27" fillId="0" borderId="70" xfId="6" applyFont="1" applyBorder="1" applyAlignment="1">
      <alignment horizontal="left" vertical="center" shrinkToFit="1"/>
    </xf>
    <xf numFmtId="0" fontId="27" fillId="0" borderId="58" xfId="6" applyFont="1" applyBorder="1" applyAlignment="1">
      <alignment horizontal="left" vertical="center" shrinkToFit="1"/>
    </xf>
    <xf numFmtId="0" fontId="32" fillId="0" borderId="58" xfId="6" applyFont="1" applyBorder="1" applyAlignment="1">
      <alignment horizontal="left" vertical="center" shrinkToFit="1"/>
    </xf>
    <xf numFmtId="0" fontId="28" fillId="8" borderId="71" xfId="6" applyFont="1" applyFill="1" applyBorder="1" applyAlignment="1">
      <alignment horizontal="center" vertical="center" shrinkToFit="1"/>
    </xf>
    <xf numFmtId="0" fontId="31" fillId="3" borderId="58" xfId="6" applyFont="1" applyFill="1" applyBorder="1" applyAlignment="1">
      <alignment horizontal="center" vertical="center"/>
    </xf>
    <xf numFmtId="0" fontId="28" fillId="3" borderId="58" xfId="6" applyFont="1" applyFill="1" applyBorder="1" applyAlignment="1">
      <alignment horizontal="center" vertical="center"/>
    </xf>
    <xf numFmtId="0" fontId="0" fillId="0" borderId="20" xfId="0" applyBorder="1" applyAlignment="1">
      <alignment horizontal="center" vertical="center" shrinkToFit="1"/>
    </xf>
    <xf numFmtId="0" fontId="0" fillId="0" borderId="3" xfId="0" applyBorder="1" applyAlignment="1">
      <alignment horizontal="center" vertical="center" shrinkToFit="1"/>
    </xf>
    <xf numFmtId="181" fontId="0" fillId="0" borderId="0" xfId="0" applyNumberFormat="1" applyAlignment="1">
      <alignment vertical="center" shrinkToFit="1"/>
    </xf>
    <xf numFmtId="181" fontId="0" fillId="0" borderId="20" xfId="0" applyNumberFormat="1" applyBorder="1" applyAlignment="1">
      <alignment horizontal="center" vertical="center" shrinkToFit="1"/>
    </xf>
    <xf numFmtId="181" fontId="0" fillId="0" borderId="3" xfId="0" applyNumberFormat="1" applyBorder="1" applyAlignment="1">
      <alignment horizontal="center" vertical="center" shrinkToFit="1"/>
    </xf>
    <xf numFmtId="0" fontId="7" fillId="0" borderId="2" xfId="0" applyFont="1" applyBorder="1" applyAlignment="1">
      <alignment horizontal="center" vertical="center" shrinkToFit="1"/>
    </xf>
    <xf numFmtId="181" fontId="13" fillId="6" borderId="3" xfId="0" applyNumberFormat="1"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13" fillId="6" borderId="3" xfId="0" applyFont="1" applyFill="1" applyBorder="1" applyAlignment="1">
      <alignment horizontal="center" vertical="center" wrapText="1" shrinkToFit="1"/>
    </xf>
    <xf numFmtId="0" fontId="36" fillId="0" borderId="0" xfId="0" applyFont="1" applyAlignment="1">
      <alignment horizontal="center" vertical="center" shrinkToFit="1"/>
    </xf>
    <xf numFmtId="181" fontId="36" fillId="0" borderId="0" xfId="0" applyNumberFormat="1" applyFont="1" applyAlignment="1">
      <alignment horizontal="center" vertical="center" shrinkToFit="1"/>
    </xf>
    <xf numFmtId="38" fontId="28" fillId="0" borderId="0" xfId="1" applyFont="1" applyAlignment="1">
      <alignment horizontal="center" vertical="center"/>
    </xf>
    <xf numFmtId="38" fontId="28" fillId="0" borderId="61" xfId="1" applyFont="1" applyBorder="1" applyAlignment="1" applyProtection="1">
      <alignment horizontal="center" vertical="center"/>
    </xf>
    <xf numFmtId="38" fontId="28" fillId="3" borderId="59" xfId="1" applyFont="1" applyFill="1" applyBorder="1" applyAlignment="1" applyProtection="1">
      <alignment vertical="center"/>
    </xf>
    <xf numFmtId="38" fontId="28" fillId="7" borderId="62" xfId="1" applyFont="1" applyFill="1" applyBorder="1" applyAlignment="1" applyProtection="1">
      <alignment vertical="center"/>
    </xf>
    <xf numFmtId="38" fontId="28" fillId="7" borderId="63" xfId="1" applyFont="1" applyFill="1" applyBorder="1" applyAlignment="1" applyProtection="1">
      <alignment vertical="center"/>
    </xf>
    <xf numFmtId="38" fontId="28" fillId="7" borderId="64" xfId="1" applyFont="1" applyFill="1" applyBorder="1" applyAlignment="1" applyProtection="1">
      <alignment vertical="center"/>
    </xf>
    <xf numFmtId="38" fontId="28" fillId="7" borderId="65" xfId="1" applyFont="1" applyFill="1" applyBorder="1" applyAlignment="1" applyProtection="1">
      <alignment vertical="center"/>
    </xf>
    <xf numFmtId="38" fontId="28" fillId="4" borderId="66" xfId="1" applyFont="1" applyFill="1" applyBorder="1" applyAlignment="1" applyProtection="1">
      <alignment vertical="center"/>
    </xf>
    <xf numFmtId="38" fontId="28" fillId="0" borderId="0" xfId="1" applyFont="1" applyAlignment="1">
      <alignment vertical="center"/>
    </xf>
    <xf numFmtId="0" fontId="3" fillId="0" borderId="0" xfId="0" applyFont="1" applyAlignment="1">
      <alignment horizontal="left" shrinkToFit="1"/>
    </xf>
    <xf numFmtId="0" fontId="27" fillId="0" borderId="73" xfId="6" applyFont="1" applyBorder="1" applyAlignment="1">
      <alignment horizontal="center" vertical="center"/>
    </xf>
    <xf numFmtId="0" fontId="35" fillId="0" borderId="0" xfId="0" applyFont="1" applyAlignment="1">
      <alignment horizontal="left" vertical="center" indent="20" shrinkToFit="1"/>
    </xf>
    <xf numFmtId="0" fontId="37" fillId="0" borderId="0" xfId="2" applyFont="1" applyAlignment="1">
      <alignment vertical="top" wrapText="1"/>
    </xf>
    <xf numFmtId="0" fontId="24" fillId="0" borderId="30" xfId="0" applyFont="1" applyBorder="1" applyAlignment="1">
      <alignment horizontal="center" vertical="center" textRotation="255" shrinkToFit="1"/>
    </xf>
    <xf numFmtId="0" fontId="0" fillId="0" borderId="2" xfId="0" applyBorder="1" applyAlignment="1">
      <alignment vertical="center" wrapText="1" shrinkToFit="1"/>
    </xf>
    <xf numFmtId="0" fontId="27" fillId="0" borderId="38" xfId="6" applyFont="1" applyBorder="1" applyAlignment="1">
      <alignment horizontal="center" vertical="center"/>
    </xf>
    <xf numFmtId="0" fontId="27" fillId="0" borderId="69" xfId="6" applyFont="1" applyBorder="1" applyAlignment="1">
      <alignment horizontal="center" vertical="center"/>
    </xf>
    <xf numFmtId="0" fontId="23" fillId="0" borderId="0" xfId="6" applyFont="1" applyAlignment="1">
      <alignment vertical="center" shrinkToFit="1"/>
    </xf>
    <xf numFmtId="0" fontId="40" fillId="0" borderId="2" xfId="0" applyFont="1" applyBorder="1" applyAlignment="1">
      <alignment vertical="center" shrinkToFit="1"/>
    </xf>
    <xf numFmtId="0" fontId="11" fillId="9" borderId="2" xfId="0" applyFont="1" applyFill="1" applyBorder="1" applyAlignment="1">
      <alignment vertical="center" shrinkToFit="1"/>
    </xf>
    <xf numFmtId="49" fontId="11" fillId="9" borderId="2" xfId="0" applyNumberFormat="1" applyFont="1" applyFill="1" applyBorder="1" applyAlignment="1">
      <alignment vertical="center" shrinkToFit="1"/>
    </xf>
    <xf numFmtId="0" fontId="0" fillId="9" borderId="2" xfId="0" applyFill="1" applyBorder="1" applyAlignment="1">
      <alignment vertical="center" shrinkToFit="1"/>
    </xf>
    <xf numFmtId="0" fontId="6" fillId="0" borderId="0" xfId="0" applyFont="1" applyAlignment="1">
      <alignment vertical="center" shrinkToFit="1"/>
    </xf>
    <xf numFmtId="0" fontId="3" fillId="0" borderId="0" xfId="0" applyFont="1" applyAlignment="1">
      <alignment shrinkToFit="1"/>
    </xf>
    <xf numFmtId="0" fontId="45" fillId="0" borderId="0" xfId="0" applyFont="1" applyAlignment="1">
      <alignment vertical="top" wrapText="1"/>
    </xf>
    <xf numFmtId="0" fontId="11" fillId="11" borderId="2" xfId="0" applyFont="1" applyFill="1" applyBorder="1" applyAlignment="1">
      <alignment vertical="center" shrinkToFit="1"/>
    </xf>
    <xf numFmtId="0" fontId="11" fillId="12" borderId="2" xfId="0" applyFont="1" applyFill="1" applyBorder="1" applyAlignment="1">
      <alignment vertical="center" shrinkToFit="1"/>
    </xf>
    <xf numFmtId="0" fontId="27" fillId="0" borderId="78" xfId="6" applyFont="1" applyBorder="1" applyAlignment="1">
      <alignment vertical="center"/>
    </xf>
    <xf numFmtId="0" fontId="27" fillId="0" borderId="40" xfId="6" applyFont="1" applyBorder="1" applyAlignment="1">
      <alignment vertical="center"/>
    </xf>
    <xf numFmtId="0" fontId="27" fillId="0" borderId="81" xfId="6" applyFont="1" applyBorder="1" applyAlignment="1">
      <alignment horizontal="center" vertical="center"/>
    </xf>
    <xf numFmtId="0" fontId="17" fillId="0" borderId="0" xfId="6"/>
    <xf numFmtId="0" fontId="23" fillId="0" borderId="0" xfId="6" applyFont="1" applyAlignment="1">
      <alignment horizontal="left" vertical="center" shrinkToFit="1"/>
    </xf>
    <xf numFmtId="49" fontId="0" fillId="0" borderId="3" xfId="0" applyNumberFormat="1" applyBorder="1" applyAlignment="1">
      <alignment vertical="center" shrinkToFit="1"/>
    </xf>
    <xf numFmtId="0" fontId="27" fillId="0" borderId="82" xfId="6" applyFont="1" applyBorder="1" applyAlignment="1">
      <alignment vertical="center" shrinkToFit="1"/>
    </xf>
    <xf numFmtId="0" fontId="27" fillId="0" borderId="83" xfId="6" applyFont="1" applyBorder="1" applyAlignment="1">
      <alignment vertical="center"/>
    </xf>
    <xf numFmtId="0" fontId="0" fillId="0" borderId="21" xfId="0" applyBorder="1" applyAlignment="1">
      <alignment vertical="center" shrinkToFit="1"/>
    </xf>
    <xf numFmtId="0" fontId="25" fillId="2" borderId="86" xfId="0" applyFont="1" applyFill="1" applyBorder="1" applyAlignment="1">
      <alignment horizontal="center" vertical="center" textRotation="255" shrinkToFit="1"/>
    </xf>
    <xf numFmtId="0" fontId="25" fillId="2" borderId="86" xfId="0" applyFont="1" applyFill="1" applyBorder="1" applyAlignment="1">
      <alignment horizontal="center" vertical="center" textRotation="255" wrapText="1" shrinkToFit="1"/>
    </xf>
    <xf numFmtId="0" fontId="0" fillId="0" borderId="2" xfId="0" applyBorder="1" applyAlignment="1">
      <alignment horizontal="left" vertical="center" shrinkToFit="1"/>
    </xf>
    <xf numFmtId="0" fontId="27" fillId="0" borderId="41" xfId="6" applyFont="1" applyBorder="1" applyAlignment="1">
      <alignment horizontal="left" vertical="center" shrinkToFit="1"/>
    </xf>
    <xf numFmtId="0" fontId="27" fillId="0" borderId="41" xfId="6" applyFont="1" applyBorder="1" applyAlignment="1">
      <alignment horizontal="left" vertical="center" wrapText="1" shrinkToFit="1"/>
    </xf>
    <xf numFmtId="0" fontId="27" fillId="0" borderId="41" xfId="6" applyFont="1" applyBorder="1" applyAlignment="1">
      <alignment horizontal="left" vertical="center" wrapText="1"/>
    </xf>
    <xf numFmtId="0" fontId="27" fillId="0" borderId="74" xfId="6" applyFont="1" applyBorder="1" applyAlignment="1">
      <alignment horizontal="left" vertical="center" shrinkToFit="1"/>
    </xf>
    <xf numFmtId="0" fontId="27" fillId="0" borderId="14" xfId="6" applyFont="1" applyBorder="1" applyAlignment="1">
      <alignment horizontal="center" vertical="center"/>
    </xf>
    <xf numFmtId="179" fontId="29" fillId="0" borderId="0" xfId="0" applyNumberFormat="1" applyFont="1">
      <alignment vertical="center"/>
    </xf>
    <xf numFmtId="0" fontId="29" fillId="0" borderId="0" xfId="0" applyFont="1">
      <alignment vertical="center"/>
    </xf>
    <xf numFmtId="0" fontId="5" fillId="0" borderId="0" xfId="0" applyFont="1" applyAlignment="1">
      <alignment vertical="center" justifyLastLine="1" shrinkToFit="1"/>
    </xf>
    <xf numFmtId="0" fontId="24" fillId="0" borderId="96" xfId="0" applyFont="1" applyBorder="1" applyAlignment="1">
      <alignment horizontal="center" vertical="center" textRotation="255" shrinkToFit="1"/>
    </xf>
    <xf numFmtId="0" fontId="5" fillId="0" borderId="0" xfId="0" applyFont="1" applyAlignment="1">
      <alignment vertical="center" shrinkToFit="1"/>
    </xf>
    <xf numFmtId="0" fontId="5" fillId="0" borderId="0" xfId="0" applyFont="1" applyAlignment="1">
      <alignment vertical="center" textRotation="255" shrinkToFit="1"/>
    </xf>
    <xf numFmtId="0" fontId="27" fillId="0" borderId="98" xfId="6" applyFont="1" applyBorder="1" applyAlignment="1">
      <alignment horizontal="center" vertical="center"/>
    </xf>
    <xf numFmtId="0" fontId="27" fillId="0" borderId="99" xfId="6" applyFont="1" applyBorder="1" applyAlignment="1">
      <alignment vertical="center" shrinkToFit="1"/>
    </xf>
    <xf numFmtId="0" fontId="27" fillId="0" borderId="64" xfId="6" applyFont="1" applyBorder="1" applyAlignment="1">
      <alignment vertical="center" shrinkToFit="1"/>
    </xf>
    <xf numFmtId="0" fontId="27" fillId="0" borderId="64" xfId="6" applyFont="1" applyBorder="1" applyAlignment="1">
      <alignment vertical="center" wrapText="1" shrinkToFit="1"/>
    </xf>
    <xf numFmtId="0" fontId="41" fillId="0" borderId="64" xfId="6" applyFont="1" applyBorder="1" applyAlignment="1">
      <alignment vertical="center" shrinkToFit="1"/>
    </xf>
    <xf numFmtId="0" fontId="27" fillId="0" borderId="64" xfId="6" applyFont="1" applyBorder="1" applyAlignment="1">
      <alignment vertical="center" wrapText="1"/>
    </xf>
    <xf numFmtId="0" fontId="27" fillId="0" borderId="64" xfId="6" applyFont="1" applyBorder="1" applyAlignment="1">
      <alignment vertical="center"/>
    </xf>
    <xf numFmtId="0" fontId="27" fillId="0" borderId="64" xfId="6" applyFont="1" applyBorder="1" applyAlignment="1">
      <alignment horizontal="left" vertical="center"/>
    </xf>
    <xf numFmtId="0" fontId="27" fillId="0" borderId="64" xfId="6" applyFont="1" applyBorder="1" applyAlignment="1">
      <alignment horizontal="center" vertical="center"/>
    </xf>
    <xf numFmtId="0" fontId="27" fillId="0" borderId="65" xfId="6" applyFont="1" applyBorder="1" applyAlignment="1">
      <alignment horizontal="center" vertical="center"/>
    </xf>
    <xf numFmtId="0" fontId="11" fillId="9" borderId="3" xfId="0" applyFont="1" applyFill="1" applyBorder="1" applyAlignment="1">
      <alignment vertical="center" shrinkToFit="1"/>
    </xf>
    <xf numFmtId="0" fontId="16" fillId="0" borderId="3" xfId="0" applyFont="1" applyBorder="1" applyAlignment="1">
      <alignment vertical="center" shrinkToFit="1"/>
    </xf>
    <xf numFmtId="0" fontId="0" fillId="0" borderId="3" xfId="0" applyBorder="1" applyAlignment="1">
      <alignment vertical="center" shrinkToFit="1"/>
    </xf>
    <xf numFmtId="0" fontId="11" fillId="9" borderId="5" xfId="0" applyFont="1" applyFill="1" applyBorder="1" applyAlignment="1">
      <alignment vertical="center" shrinkToFit="1"/>
    </xf>
    <xf numFmtId="0" fontId="0" fillId="0" borderId="5" xfId="0" applyBorder="1" applyAlignment="1">
      <alignment vertical="center" shrinkToFit="1"/>
    </xf>
    <xf numFmtId="49" fontId="11" fillId="0" borderId="100" xfId="0" applyNumberFormat="1" applyFont="1" applyBorder="1" applyAlignment="1">
      <alignment vertical="center" shrinkToFit="1"/>
    </xf>
    <xf numFmtId="0" fontId="11" fillId="0" borderId="76" xfId="0" applyFont="1" applyBorder="1" applyAlignment="1">
      <alignment vertical="center" shrinkToFit="1"/>
    </xf>
    <xf numFmtId="0" fontId="11" fillId="9" borderId="4" xfId="0" applyFont="1" applyFill="1" applyBorder="1" applyAlignment="1">
      <alignment vertical="center" shrinkToFit="1"/>
    </xf>
    <xf numFmtId="0" fontId="0" fillId="0" borderId="4" xfId="0" applyBorder="1" applyAlignment="1">
      <alignment vertical="center" shrinkToFit="1"/>
    </xf>
    <xf numFmtId="49" fontId="44" fillId="6" borderId="10" xfId="0" applyNumberFormat="1" applyFont="1" applyFill="1" applyBorder="1" applyAlignment="1">
      <alignment vertical="center" shrinkToFit="1"/>
    </xf>
    <xf numFmtId="0" fontId="44" fillId="6" borderId="88" xfId="0" applyFont="1" applyFill="1" applyBorder="1" applyAlignment="1">
      <alignment vertical="center" shrinkToFit="1"/>
    </xf>
    <xf numFmtId="0" fontId="0" fillId="0" borderId="0" xfId="0" applyAlignment="1">
      <alignment vertical="center" wrapText="1"/>
    </xf>
    <xf numFmtId="0" fontId="0" fillId="0" borderId="45" xfId="0" applyBorder="1" applyAlignment="1">
      <alignment vertical="center" shrinkToFit="1"/>
    </xf>
    <xf numFmtId="0" fontId="7" fillId="0" borderId="45" xfId="0" applyFont="1" applyBorder="1" applyAlignment="1">
      <alignment justifyLastLine="1" shrinkToFit="1"/>
    </xf>
    <xf numFmtId="0" fontId="7" fillId="0" borderId="0" xfId="0" applyFont="1" applyAlignment="1">
      <alignment justifyLastLine="1" shrinkToFit="1"/>
    </xf>
    <xf numFmtId="0" fontId="42" fillId="0" borderId="0" xfId="0" applyFont="1" applyAlignment="1">
      <alignment vertical="center" shrinkToFit="1"/>
    </xf>
    <xf numFmtId="0" fontId="42" fillId="0" borderId="1" xfId="0" applyFont="1" applyBorder="1" applyAlignment="1">
      <alignment vertical="center" shrinkToFit="1"/>
    </xf>
    <xf numFmtId="0" fontId="7" fillId="0" borderId="0" xfId="0" applyFont="1" applyAlignment="1">
      <alignment vertical="center" justifyLastLine="1" shrinkToFit="1"/>
    </xf>
    <xf numFmtId="0" fontId="7" fillId="0" borderId="31" xfId="0" applyFont="1" applyBorder="1" applyAlignment="1">
      <alignment vertical="center" justifyLastLine="1" shrinkToFit="1"/>
    </xf>
    <xf numFmtId="0" fontId="7" fillId="0" borderId="45" xfId="0" applyFont="1" applyBorder="1" applyAlignment="1">
      <alignment vertical="center" justifyLastLine="1" shrinkToFit="1"/>
    </xf>
    <xf numFmtId="0" fontId="7" fillId="0" borderId="46" xfId="0" applyFont="1" applyBorder="1" applyAlignment="1">
      <alignment vertical="center" justifyLastLine="1" shrinkToFit="1"/>
    </xf>
    <xf numFmtId="0" fontId="27" fillId="0" borderId="63" xfId="6" applyFont="1" applyBorder="1" applyAlignment="1">
      <alignment horizontal="left" vertical="center"/>
    </xf>
    <xf numFmtId="0" fontId="12" fillId="0" borderId="100" xfId="0" applyFont="1" applyBorder="1" applyAlignment="1">
      <alignment vertical="center" shrinkToFit="1"/>
    </xf>
    <xf numFmtId="49" fontId="48" fillId="0" borderId="100" xfId="0" applyNumberFormat="1" applyFont="1" applyBorder="1" applyAlignment="1">
      <alignment vertical="center" shrinkToFit="1"/>
    </xf>
    <xf numFmtId="0" fontId="48" fillId="0" borderId="76" xfId="0" applyFont="1" applyBorder="1" applyAlignment="1">
      <alignment vertical="center" shrinkToFit="1"/>
    </xf>
    <xf numFmtId="0" fontId="48" fillId="0" borderId="4" xfId="0" applyFont="1" applyBorder="1" applyAlignment="1">
      <alignment vertical="center" shrinkToFit="1"/>
    </xf>
    <xf numFmtId="0" fontId="48" fillId="0" borderId="5" xfId="0" applyFont="1" applyBorder="1" applyAlignment="1">
      <alignment vertical="center" shrinkToFit="1"/>
    </xf>
    <xf numFmtId="49" fontId="49" fillId="0" borderId="100" xfId="0" applyNumberFormat="1" applyFont="1" applyBorder="1" applyAlignment="1">
      <alignment vertical="center" shrinkToFit="1"/>
    </xf>
    <xf numFmtId="0" fontId="48" fillId="9" borderId="5" xfId="0" applyFont="1" applyFill="1" applyBorder="1" applyAlignment="1">
      <alignment vertical="center" shrinkToFit="1"/>
    </xf>
    <xf numFmtId="0" fontId="48" fillId="9" borderId="4" xfId="0" applyFont="1" applyFill="1" applyBorder="1" applyAlignment="1">
      <alignment vertical="center" shrinkToFit="1"/>
    </xf>
    <xf numFmtId="49" fontId="44" fillId="0" borderId="100" xfId="0" applyNumberFormat="1" applyFont="1" applyBorder="1" applyAlignment="1">
      <alignment vertical="center" shrinkToFit="1"/>
    </xf>
    <xf numFmtId="0" fontId="48" fillId="0" borderId="76" xfId="0" applyFont="1" applyBorder="1" applyAlignment="1">
      <alignment vertical="center" wrapText="1" shrinkToFit="1"/>
    </xf>
    <xf numFmtId="49" fontId="48" fillId="0" borderId="102" xfId="0" applyNumberFormat="1" applyFont="1" applyBorder="1" applyAlignment="1">
      <alignment vertical="center" shrinkToFit="1"/>
    </xf>
    <xf numFmtId="49" fontId="48" fillId="0" borderId="101" xfId="0" applyNumberFormat="1" applyFont="1" applyBorder="1" applyAlignment="1">
      <alignment vertical="center" shrinkToFit="1"/>
    </xf>
    <xf numFmtId="0" fontId="48" fillId="0" borderId="103" xfId="0" applyFont="1" applyBorder="1" applyAlignment="1">
      <alignment vertical="center" shrinkToFit="1"/>
    </xf>
    <xf numFmtId="0" fontId="48" fillId="0" borderId="104" xfId="0" applyFont="1" applyBorder="1" applyAlignment="1">
      <alignment vertical="center" shrinkToFit="1"/>
    </xf>
    <xf numFmtId="0" fontId="48" fillId="0" borderId="77" xfId="0" applyFont="1" applyBorder="1" applyAlignment="1">
      <alignment vertical="center" shrinkToFit="1"/>
    </xf>
    <xf numFmtId="0" fontId="44" fillId="0" borderId="76" xfId="0" applyFont="1" applyBorder="1" applyAlignment="1">
      <alignment vertical="center" shrinkToFit="1"/>
    </xf>
    <xf numFmtId="0" fontId="25" fillId="2" borderId="108" xfId="0" applyFont="1" applyFill="1" applyBorder="1" applyAlignment="1">
      <alignment horizontal="center" vertical="center" textRotation="255" shrinkToFit="1"/>
    </xf>
    <xf numFmtId="0" fontId="5" fillId="0" borderId="5" xfId="0" applyFont="1" applyBorder="1" applyAlignment="1">
      <alignment horizontal="distributed" vertical="center" justifyLastLine="1" shrinkToFit="1"/>
    </xf>
    <xf numFmtId="0" fontId="5" fillId="0" borderId="2" xfId="0" applyFont="1" applyBorder="1" applyAlignment="1">
      <alignment horizontal="distributed" vertical="center" justifyLastLine="1"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42" fillId="2" borderId="0" xfId="0" applyFont="1" applyFill="1" applyAlignment="1" applyProtection="1">
      <alignment horizontal="center" vertical="center" shrinkToFit="1"/>
      <protection locked="0"/>
    </xf>
    <xf numFmtId="0" fontId="42" fillId="2" borderId="1" xfId="0" applyFont="1" applyFill="1" applyBorder="1" applyAlignment="1" applyProtection="1">
      <alignment horizontal="center" vertical="center" shrinkToFit="1"/>
      <protection locked="0"/>
    </xf>
    <xf numFmtId="0" fontId="42" fillId="0" borderId="0" xfId="0" applyFont="1" applyAlignment="1">
      <alignment horizontal="center" vertical="center" shrinkToFit="1"/>
    </xf>
    <xf numFmtId="0" fontId="42"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7" fillId="0" borderId="0" xfId="0" applyFont="1" applyAlignment="1">
      <alignment vertical="center" shrinkToFit="1"/>
    </xf>
    <xf numFmtId="0" fontId="3" fillId="0" borderId="0" xfId="0" applyFont="1" applyAlignment="1">
      <alignment horizontal="center" shrinkToFit="1"/>
    </xf>
    <xf numFmtId="176" fontId="6" fillId="2" borderId="1" xfId="0" applyNumberFormat="1" applyFont="1" applyFill="1" applyBorder="1" applyAlignment="1">
      <alignment horizontal="center" shrinkToFit="1"/>
    </xf>
    <xf numFmtId="0" fontId="3" fillId="0" borderId="0" xfId="0" applyFont="1" applyAlignment="1">
      <alignment horizontal="left" shrinkToFit="1"/>
    </xf>
    <xf numFmtId="0" fontId="5" fillId="0" borderId="2" xfId="0" applyFont="1" applyBorder="1" applyAlignment="1">
      <alignment horizontal="center" vertical="center" textRotation="255" shrinkToFit="1"/>
    </xf>
    <xf numFmtId="0" fontId="7" fillId="0" borderId="2" xfId="0" applyFont="1" applyBorder="1" applyAlignment="1">
      <alignment horizontal="center" vertical="center" justifyLastLine="1"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176" fontId="11" fillId="3" borderId="3" xfId="1" applyNumberFormat="1" applyFont="1" applyFill="1" applyBorder="1" applyAlignment="1">
      <alignment horizontal="center" vertical="center" shrinkToFit="1"/>
    </xf>
    <xf numFmtId="176" fontId="11" fillId="3" borderId="4" xfId="1" applyNumberFormat="1" applyFont="1" applyFill="1" applyBorder="1" applyAlignment="1">
      <alignment horizontal="center" vertical="center" shrinkToFit="1"/>
    </xf>
    <xf numFmtId="176" fontId="11" fillId="3" borderId="4" xfId="0" applyNumberFormat="1" applyFont="1" applyFill="1" applyBorder="1" applyAlignment="1">
      <alignment horizontal="center" vertical="center" shrinkToFit="1"/>
    </xf>
    <xf numFmtId="176" fontId="11" fillId="3" borderId="5" xfId="0" applyNumberFormat="1" applyFont="1" applyFill="1" applyBorder="1" applyAlignment="1">
      <alignment horizontal="center" vertical="center" shrinkToFit="1"/>
    </xf>
    <xf numFmtId="49" fontId="20" fillId="5" borderId="2" xfId="0" applyNumberFormat="1" applyFont="1" applyFill="1" applyBorder="1" applyAlignment="1">
      <alignment horizontal="center" vertical="center" shrinkToFit="1"/>
    </xf>
    <xf numFmtId="49" fontId="20" fillId="5" borderId="93" xfId="0" applyNumberFormat="1" applyFont="1" applyFill="1" applyBorder="1" applyAlignment="1">
      <alignment horizontal="center" vertical="center" shrinkToFit="1"/>
    </xf>
    <xf numFmtId="0" fontId="20" fillId="5" borderId="2" xfId="0" applyFont="1" applyFill="1" applyBorder="1" applyAlignment="1">
      <alignment horizontal="center" vertical="center" shrinkToFit="1"/>
    </xf>
    <xf numFmtId="0" fontId="20" fillId="5" borderId="93" xfId="0" applyFont="1" applyFill="1" applyBorder="1" applyAlignment="1">
      <alignment horizontal="center" vertical="center" shrinkToFit="1"/>
    </xf>
    <xf numFmtId="0" fontId="7" fillId="0" borderId="0" xfId="0" applyFont="1" applyAlignment="1">
      <alignment shrinkToFit="1"/>
    </xf>
    <xf numFmtId="0" fontId="9" fillId="2" borderId="1"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7" fillId="0" borderId="1" xfId="0" applyFont="1" applyBorder="1" applyAlignment="1">
      <alignment horizontal="center" shrinkToFit="1"/>
    </xf>
    <xf numFmtId="177" fontId="9" fillId="2" borderId="1" xfId="0" applyNumberFormat="1" applyFont="1" applyFill="1" applyBorder="1" applyAlignment="1">
      <alignment horizontal="distributed" justifyLastLine="1" shrinkToFit="1"/>
    </xf>
    <xf numFmtId="0" fontId="10" fillId="3" borderId="3" xfId="0" applyFont="1" applyFill="1" applyBorder="1" applyAlignment="1">
      <alignment horizontal="center" vertical="center" wrapText="1" shrinkToFit="1"/>
    </xf>
    <xf numFmtId="0" fontId="10" fillId="3" borderId="4" xfId="0" applyFont="1" applyFill="1" applyBorder="1" applyAlignment="1">
      <alignment horizontal="center" vertical="center" wrapText="1" shrinkToFit="1"/>
    </xf>
    <xf numFmtId="0" fontId="10" fillId="3" borderId="5" xfId="0" applyFont="1" applyFill="1" applyBorder="1" applyAlignment="1">
      <alignment horizontal="center" vertical="center" wrapText="1" shrinkToFit="1"/>
    </xf>
    <xf numFmtId="0" fontId="13" fillId="0" borderId="44"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46" xfId="0" applyFont="1" applyBorder="1" applyAlignment="1">
      <alignment horizontal="center" vertical="center" shrinkToFit="1"/>
    </xf>
    <xf numFmtId="0" fontId="15" fillId="0" borderId="44" xfId="0" applyFont="1" applyBorder="1" applyAlignment="1">
      <alignment horizontal="center" vertical="center" wrapText="1" shrinkToFit="1"/>
    </xf>
    <xf numFmtId="0" fontId="15" fillId="0" borderId="45" xfId="0" applyFont="1" applyBorder="1" applyAlignment="1">
      <alignment horizontal="center" vertical="center" wrapText="1" shrinkToFit="1"/>
    </xf>
    <xf numFmtId="0" fontId="15" fillId="0" borderId="46" xfId="0" applyFont="1" applyBorder="1" applyAlignment="1">
      <alignment horizontal="center" vertical="center" wrapText="1" shrinkToFit="1"/>
    </xf>
    <xf numFmtId="0" fontId="15" fillId="0" borderId="97" xfId="0" applyFont="1" applyBorder="1" applyAlignment="1">
      <alignment horizontal="center" vertical="center" wrapText="1" shrinkToFit="1"/>
    </xf>
    <xf numFmtId="0" fontId="7" fillId="3" borderId="23" xfId="0" applyFont="1" applyFill="1" applyBorder="1" applyAlignment="1">
      <alignment horizontal="center" vertical="center" wrapText="1" shrinkToFit="1"/>
    </xf>
    <xf numFmtId="0" fontId="7" fillId="3" borderId="4"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179" fontId="51" fillId="2" borderId="23" xfId="0" applyNumberFormat="1" applyFont="1" applyFill="1" applyBorder="1" applyAlignment="1">
      <alignment vertical="center" wrapText="1" shrinkToFit="1"/>
    </xf>
    <xf numFmtId="179" fontId="51" fillId="2" borderId="4" xfId="0" applyNumberFormat="1" applyFont="1" applyFill="1" applyBorder="1" applyAlignment="1">
      <alignment vertical="center" wrapText="1" shrinkToFit="1"/>
    </xf>
    <xf numFmtId="179" fontId="51" fillId="2" borderId="5" xfId="0" applyNumberFormat="1" applyFont="1" applyFill="1" applyBorder="1" applyAlignment="1">
      <alignment vertical="center" wrapText="1" shrinkToFit="1"/>
    </xf>
    <xf numFmtId="0" fontId="52" fillId="2" borderId="3" xfId="0" applyFont="1" applyFill="1" applyBorder="1" applyAlignment="1">
      <alignment horizontal="center" vertical="center" wrapText="1" shrinkToFit="1"/>
    </xf>
    <xf numFmtId="0" fontId="52" fillId="2" borderId="4" xfId="0" applyFont="1" applyFill="1" applyBorder="1" applyAlignment="1">
      <alignment horizontal="center" vertical="center" wrapText="1" shrinkToFit="1"/>
    </xf>
    <xf numFmtId="0" fontId="52" fillId="2" borderId="5" xfId="0" applyFont="1" applyFill="1" applyBorder="1" applyAlignment="1">
      <alignment horizontal="center" vertical="center" wrapText="1" shrinkToFit="1"/>
    </xf>
    <xf numFmtId="0" fontId="16" fillId="2" borderId="105" xfId="0" applyFont="1" applyFill="1" applyBorder="1" applyAlignment="1">
      <alignment horizontal="center" vertical="center" wrapText="1" shrinkToFit="1"/>
    </xf>
    <xf numFmtId="0" fontId="16" fillId="2" borderId="106" xfId="0" applyFont="1" applyFill="1" applyBorder="1" applyAlignment="1">
      <alignment horizontal="center" vertical="center" wrapText="1" shrinkToFit="1"/>
    </xf>
    <xf numFmtId="0" fontId="16" fillId="2" borderId="107" xfId="0" applyFont="1" applyFill="1" applyBorder="1" applyAlignment="1">
      <alignment horizontal="center" vertical="center" wrapText="1" shrinkToFit="1"/>
    </xf>
    <xf numFmtId="38" fontId="16" fillId="2" borderId="11" xfId="1" applyFont="1" applyFill="1" applyBorder="1" applyAlignment="1" applyProtection="1">
      <alignment vertical="center" shrinkToFit="1"/>
    </xf>
    <xf numFmtId="38" fontId="16" fillId="2" borderId="12" xfId="1" applyFont="1" applyFill="1" applyBorder="1" applyAlignment="1" applyProtection="1">
      <alignment vertical="center" shrinkToFit="1"/>
    </xf>
    <xf numFmtId="38" fontId="16" fillId="2" borderId="13" xfId="1" applyFont="1" applyFill="1" applyBorder="1" applyAlignment="1" applyProtection="1">
      <alignment vertical="center" shrinkToFit="1"/>
    </xf>
    <xf numFmtId="38" fontId="16" fillId="2" borderId="85" xfId="1" applyFont="1" applyFill="1" applyBorder="1" applyAlignment="1" applyProtection="1">
      <alignment vertical="center" shrinkToFit="1"/>
    </xf>
    <xf numFmtId="38" fontId="11" fillId="0" borderId="20" xfId="1" applyFont="1" applyFill="1" applyBorder="1" applyAlignment="1" applyProtection="1">
      <alignment vertical="center" shrinkToFit="1"/>
    </xf>
    <xf numFmtId="38" fontId="11" fillId="0" borderId="1" xfId="1" applyFont="1" applyFill="1" applyBorder="1" applyAlignment="1" applyProtection="1">
      <alignment vertical="center" shrinkToFit="1"/>
    </xf>
    <xf numFmtId="0" fontId="13" fillId="0" borderId="24"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31" fillId="0" borderId="17" xfId="0" applyFont="1" applyBorder="1" applyAlignment="1">
      <alignment horizontal="center" vertical="center" wrapText="1" shrinkToFit="1"/>
    </xf>
    <xf numFmtId="0" fontId="31" fillId="0" borderId="18" xfId="0" applyFont="1" applyBorder="1" applyAlignment="1">
      <alignment horizontal="center" vertical="center" wrapText="1" shrinkToFit="1"/>
    </xf>
    <xf numFmtId="0" fontId="13" fillId="0" borderId="44" xfId="0" applyFont="1" applyBorder="1" applyAlignment="1">
      <alignment horizontal="center" vertical="center" wrapText="1" shrinkToFit="1"/>
    </xf>
    <xf numFmtId="0" fontId="13" fillId="0" borderId="45" xfId="0" applyFont="1" applyBorder="1" applyAlignment="1">
      <alignment horizontal="center" vertical="center" wrapText="1" shrinkToFit="1"/>
    </xf>
    <xf numFmtId="0" fontId="13" fillId="0" borderId="93" xfId="0" applyFont="1" applyBorder="1" applyAlignment="1">
      <alignment horizontal="center" vertical="center" shrinkToFit="1"/>
    </xf>
    <xf numFmtId="0" fontId="13" fillId="0" borderId="94" xfId="0" applyFont="1" applyBorder="1" applyAlignment="1">
      <alignment horizontal="center" vertical="center" shrinkToFit="1"/>
    </xf>
    <xf numFmtId="0" fontId="13" fillId="0" borderId="95" xfId="0" applyFont="1" applyBorder="1" applyAlignment="1">
      <alignment horizontal="center" vertical="center" shrinkToFit="1"/>
    </xf>
    <xf numFmtId="0" fontId="13" fillId="0" borderId="16" xfId="0" applyFont="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12" xfId="0" applyFont="1" applyFill="1" applyBorder="1" applyAlignment="1">
      <alignment horizontal="left" vertical="center" wrapText="1" shrinkToFit="1"/>
    </xf>
    <xf numFmtId="0" fontId="16" fillId="2" borderId="13" xfId="0" applyFont="1" applyFill="1" applyBorder="1" applyAlignment="1">
      <alignment horizontal="left" vertical="center" wrapText="1" shrinkToFit="1"/>
    </xf>
    <xf numFmtId="178" fontId="16" fillId="2" borderId="105" xfId="0" applyNumberFormat="1" applyFont="1" applyFill="1" applyBorder="1" applyAlignment="1">
      <alignment horizontal="center" vertical="center" shrinkToFit="1"/>
    </xf>
    <xf numFmtId="178" fontId="16" fillId="2" borderId="106" xfId="0" applyNumberFormat="1" applyFont="1" applyFill="1" applyBorder="1" applyAlignment="1">
      <alignment horizontal="center" vertical="center" shrinkToFit="1"/>
    </xf>
    <xf numFmtId="178" fontId="16" fillId="2" borderId="107" xfId="0" applyNumberFormat="1" applyFont="1" applyFill="1" applyBorder="1" applyAlignment="1">
      <alignment horizontal="center" vertical="center" shrinkToFit="1"/>
    </xf>
    <xf numFmtId="178" fontId="39" fillId="2" borderId="87" xfId="0" applyNumberFormat="1" applyFont="1" applyFill="1" applyBorder="1" applyAlignment="1">
      <alignment horizontal="left" vertical="center" shrinkToFit="1"/>
    </xf>
    <xf numFmtId="178" fontId="39" fillId="2" borderId="88" xfId="0" applyNumberFormat="1" applyFont="1" applyFill="1" applyBorder="1" applyAlignment="1">
      <alignment horizontal="left" vertical="center" shrinkToFit="1"/>
    </xf>
    <xf numFmtId="0" fontId="16" fillId="2" borderId="3" xfId="0" applyFont="1" applyFill="1" applyBorder="1" applyAlignment="1">
      <alignment horizontal="left" vertical="top" wrapText="1" shrinkToFit="1"/>
    </xf>
    <xf numFmtId="0" fontId="16" fillId="2" borderId="4" xfId="0" applyFont="1" applyFill="1" applyBorder="1" applyAlignment="1">
      <alignment horizontal="left" vertical="top" wrapText="1" shrinkToFit="1"/>
    </xf>
    <xf numFmtId="0" fontId="16" fillId="2" borderId="5" xfId="0" applyFont="1" applyFill="1" applyBorder="1" applyAlignment="1">
      <alignment horizontal="left" vertical="top" wrapText="1" shrinkToFit="1"/>
    </xf>
    <xf numFmtId="178" fontId="16" fillId="2" borderId="3" xfId="0" applyNumberFormat="1" applyFont="1" applyFill="1" applyBorder="1" applyAlignment="1">
      <alignment horizontal="center" vertical="center" shrinkToFit="1"/>
    </xf>
    <xf numFmtId="178" fontId="16" fillId="2" borderId="4" xfId="0" applyNumberFormat="1" applyFont="1" applyFill="1" applyBorder="1" applyAlignment="1">
      <alignment horizontal="center" vertical="center" shrinkToFit="1"/>
    </xf>
    <xf numFmtId="178" fontId="16" fillId="2" borderId="5" xfId="0" applyNumberFormat="1" applyFont="1" applyFill="1" applyBorder="1" applyAlignment="1">
      <alignment horizontal="center" vertical="center" shrinkToFit="1"/>
    </xf>
    <xf numFmtId="178" fontId="39" fillId="2" borderId="2" xfId="0" applyNumberFormat="1" applyFont="1" applyFill="1" applyBorder="1" applyAlignment="1">
      <alignment horizontal="left" vertical="center" shrinkToFit="1"/>
    </xf>
    <xf numFmtId="178" fontId="39" fillId="2" borderId="76" xfId="0" applyNumberFormat="1" applyFont="1" applyFill="1" applyBorder="1" applyAlignment="1">
      <alignment horizontal="left" vertical="center" shrinkToFit="1"/>
    </xf>
    <xf numFmtId="179" fontId="10" fillId="2" borderId="23" xfId="0" applyNumberFormat="1" applyFont="1" applyFill="1" applyBorder="1" applyAlignment="1">
      <alignment horizontal="left" vertical="center" wrapText="1" shrinkToFit="1"/>
    </xf>
    <xf numFmtId="179" fontId="10" fillId="2" borderId="4" xfId="0" applyNumberFormat="1" applyFont="1" applyFill="1" applyBorder="1" applyAlignment="1">
      <alignment horizontal="left" vertical="center" shrinkToFit="1"/>
    </xf>
    <xf numFmtId="179" fontId="10" fillId="2" borderId="5" xfId="0" applyNumberFormat="1" applyFont="1" applyFill="1" applyBorder="1" applyAlignment="1">
      <alignment horizontal="left" vertical="center" shrinkToFit="1"/>
    </xf>
    <xf numFmtId="0" fontId="10" fillId="2" borderId="3" xfId="0" applyFont="1" applyFill="1" applyBorder="1" applyAlignment="1">
      <alignment horizontal="left" vertical="center" wrapText="1" shrinkToFit="1"/>
    </xf>
    <xf numFmtId="0" fontId="10" fillId="2" borderId="4" xfId="0" applyFont="1" applyFill="1" applyBorder="1" applyAlignment="1">
      <alignment horizontal="left" vertical="center" wrapText="1" shrinkToFit="1"/>
    </xf>
    <xf numFmtId="0" fontId="10" fillId="2" borderId="5" xfId="0" applyFont="1" applyFill="1" applyBorder="1" applyAlignment="1">
      <alignment horizontal="left" vertical="center" wrapText="1" shrinkToFit="1"/>
    </xf>
    <xf numFmtId="0" fontId="16" fillId="2" borderId="3"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38" fontId="16" fillId="2" borderId="20" xfId="1" applyFont="1" applyFill="1" applyBorder="1" applyAlignment="1" applyProtection="1">
      <alignment vertical="center" shrinkToFit="1"/>
    </xf>
    <xf numFmtId="38" fontId="16" fillId="2" borderId="1" xfId="1" applyFont="1" applyFill="1" applyBorder="1" applyAlignment="1" applyProtection="1">
      <alignment vertical="center" shrinkToFit="1"/>
    </xf>
    <xf numFmtId="38" fontId="16" fillId="2" borderId="21" xfId="1" applyFont="1" applyFill="1" applyBorder="1" applyAlignment="1" applyProtection="1">
      <alignment vertical="center" shrinkToFit="1"/>
    </xf>
    <xf numFmtId="38" fontId="16" fillId="2" borderId="75" xfId="1" applyFont="1" applyFill="1" applyBorder="1" applyAlignment="1" applyProtection="1">
      <alignment vertical="center" shrinkToFit="1"/>
    </xf>
    <xf numFmtId="38" fontId="11" fillId="0" borderId="3" xfId="1" applyFont="1" applyFill="1" applyBorder="1" applyAlignment="1" applyProtection="1">
      <alignment vertical="center" shrinkToFit="1"/>
    </xf>
    <xf numFmtId="38" fontId="11" fillId="0" borderId="4" xfId="1" applyFont="1" applyFill="1" applyBorder="1" applyAlignment="1" applyProtection="1">
      <alignment vertical="center" shrinkToFit="1"/>
    </xf>
    <xf numFmtId="0" fontId="16" fillId="2" borderId="20" xfId="0" applyFont="1" applyFill="1" applyBorder="1" applyAlignment="1">
      <alignment horizontal="left" vertical="top" wrapText="1" shrinkToFit="1"/>
    </xf>
    <xf numFmtId="0" fontId="16" fillId="2" borderId="1" xfId="0" applyFont="1" applyFill="1" applyBorder="1" applyAlignment="1">
      <alignment horizontal="left" vertical="top" wrapText="1" shrinkToFit="1"/>
    </xf>
    <xf numFmtId="0" fontId="16" fillId="2" borderId="21" xfId="0" applyFont="1" applyFill="1" applyBorder="1" applyAlignment="1">
      <alignment horizontal="left" vertical="top" wrapText="1" shrinkToFit="1"/>
    </xf>
    <xf numFmtId="179" fontId="16" fillId="2" borderId="72" xfId="0" applyNumberFormat="1" applyFont="1" applyFill="1" applyBorder="1" applyAlignment="1">
      <alignment horizontal="left" vertical="center" wrapText="1" shrinkToFit="1"/>
    </xf>
    <xf numFmtId="179" fontId="16" fillId="2" borderId="1" xfId="0" applyNumberFormat="1" applyFont="1" applyFill="1" applyBorder="1" applyAlignment="1">
      <alignment horizontal="left" vertical="center" shrinkToFit="1"/>
    </xf>
    <xf numFmtId="179" fontId="16" fillId="2" borderId="21" xfId="0" applyNumberFormat="1" applyFont="1" applyFill="1" applyBorder="1" applyAlignment="1">
      <alignment horizontal="left" vertical="center" shrinkToFit="1"/>
    </xf>
    <xf numFmtId="0" fontId="25" fillId="2" borderId="3" xfId="0" applyFont="1" applyFill="1" applyBorder="1" applyAlignment="1">
      <alignment horizontal="left" vertical="center" wrapText="1" shrinkToFit="1"/>
    </xf>
    <xf numFmtId="0" fontId="25" fillId="2" borderId="4" xfId="0" applyFont="1" applyFill="1" applyBorder="1" applyAlignment="1">
      <alignment horizontal="left" vertical="center" wrapText="1" shrinkToFit="1"/>
    </xf>
    <xf numFmtId="0" fontId="25" fillId="2" borderId="5" xfId="0" applyFont="1" applyFill="1" applyBorder="1" applyAlignment="1">
      <alignment horizontal="left" vertical="center" wrapText="1" shrinkToFit="1"/>
    </xf>
    <xf numFmtId="0" fontId="16" fillId="2" borderId="3" xfId="0" applyFont="1" applyFill="1" applyBorder="1" applyAlignment="1">
      <alignment horizontal="left" vertical="center" wrapText="1" shrinkToFit="1"/>
    </xf>
    <xf numFmtId="0" fontId="16" fillId="2" borderId="4" xfId="0" applyFont="1" applyFill="1" applyBorder="1" applyAlignment="1">
      <alignment horizontal="left" vertical="center" wrapText="1" shrinkToFit="1"/>
    </xf>
    <xf numFmtId="0" fontId="16" fillId="2" borderId="5" xfId="0" applyFont="1" applyFill="1" applyBorder="1" applyAlignment="1">
      <alignment horizontal="left" vertical="center" wrapText="1" shrinkToFit="1"/>
    </xf>
    <xf numFmtId="179" fontId="10" fillId="2" borderId="23" xfId="0" applyNumberFormat="1" applyFont="1" applyFill="1" applyBorder="1" applyAlignment="1">
      <alignment horizontal="center" vertical="center" wrapText="1" shrinkToFit="1"/>
    </xf>
    <xf numFmtId="179" fontId="10" fillId="2" borderId="4" xfId="0" applyNumberFormat="1" applyFont="1" applyFill="1" applyBorder="1" applyAlignment="1">
      <alignment horizontal="center" vertical="center" shrinkToFit="1"/>
    </xf>
    <xf numFmtId="179" fontId="10" fillId="2" borderId="5" xfId="0" applyNumberFormat="1" applyFont="1" applyFill="1" applyBorder="1" applyAlignment="1">
      <alignment horizontal="center" vertical="center" shrinkToFit="1"/>
    </xf>
    <xf numFmtId="0" fontId="16" fillId="2" borderId="20"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21" xfId="0" applyFont="1" applyFill="1" applyBorder="1" applyAlignment="1">
      <alignment horizontal="center" vertical="center" wrapText="1" shrinkToFit="1"/>
    </xf>
    <xf numFmtId="0" fontId="55" fillId="2" borderId="3" xfId="3" applyFont="1" applyFill="1" applyBorder="1" applyAlignment="1">
      <alignment horizontal="left" vertical="top" wrapText="1" shrinkToFit="1"/>
    </xf>
    <xf numFmtId="0" fontId="54" fillId="2" borderId="4" xfId="0" applyFont="1" applyFill="1" applyBorder="1" applyAlignment="1">
      <alignment horizontal="left" vertical="top" wrapText="1" shrinkToFit="1"/>
    </xf>
    <xf numFmtId="0" fontId="54" fillId="2" borderId="5" xfId="0" applyFont="1" applyFill="1" applyBorder="1" applyAlignment="1">
      <alignment horizontal="left" vertical="top" wrapText="1" shrinkToFit="1"/>
    </xf>
    <xf numFmtId="0" fontId="16" fillId="2" borderId="34" xfId="0" applyFont="1" applyFill="1" applyBorder="1" applyAlignment="1">
      <alignment horizontal="left" vertical="center" wrapText="1" shrinkToFit="1"/>
    </xf>
    <xf numFmtId="0" fontId="16" fillId="2" borderId="90" xfId="0" applyFont="1" applyFill="1" applyBorder="1" applyAlignment="1">
      <alignment horizontal="left" vertical="center" wrapText="1" shrinkToFit="1"/>
    </xf>
    <xf numFmtId="0" fontId="16" fillId="2" borderId="91" xfId="0" applyFont="1" applyFill="1" applyBorder="1" applyAlignment="1">
      <alignment horizontal="left" vertical="center" wrapText="1" shrinkToFit="1"/>
    </xf>
    <xf numFmtId="178" fontId="16" fillId="2" borderId="16" xfId="0" applyNumberFormat="1" applyFont="1" applyFill="1" applyBorder="1" applyAlignment="1">
      <alignment horizontal="center" vertical="center" shrinkToFit="1"/>
    </xf>
    <xf numFmtId="178" fontId="16" fillId="2" borderId="17" xfId="0" applyNumberFormat="1" applyFont="1" applyFill="1" applyBorder="1" applyAlignment="1">
      <alignment horizontal="center" vertical="center" shrinkToFit="1"/>
    </xf>
    <xf numFmtId="178" fontId="16" fillId="2" borderId="18" xfId="0" applyNumberFormat="1" applyFont="1" applyFill="1" applyBorder="1" applyAlignment="1">
      <alignment horizontal="center" vertical="center" shrinkToFit="1"/>
    </xf>
    <xf numFmtId="178" fontId="39" fillId="2" borderId="15" xfId="0" applyNumberFormat="1" applyFont="1" applyFill="1" applyBorder="1" applyAlignment="1">
      <alignment horizontal="left" vertical="center" shrinkToFit="1"/>
    </xf>
    <xf numFmtId="178" fontId="39" fillId="2" borderId="77" xfId="0" applyNumberFormat="1" applyFont="1" applyFill="1" applyBorder="1" applyAlignment="1">
      <alignment horizontal="left" vertical="center" shrinkToFit="1"/>
    </xf>
    <xf numFmtId="0" fontId="53" fillId="2" borderId="3" xfId="3" applyFont="1" applyFill="1" applyBorder="1" applyAlignment="1">
      <alignment horizontal="left" vertical="center" wrapText="1" shrinkToFit="1"/>
    </xf>
    <xf numFmtId="0" fontId="54" fillId="2" borderId="4" xfId="0" applyFont="1" applyFill="1" applyBorder="1" applyAlignment="1">
      <alignment horizontal="left" vertical="center" wrapText="1" shrinkToFit="1"/>
    </xf>
    <xf numFmtId="0" fontId="54" fillId="2" borderId="5" xfId="0" applyFont="1" applyFill="1" applyBorder="1" applyAlignment="1">
      <alignment horizontal="left" vertical="center" wrapText="1" shrinkToFit="1"/>
    </xf>
    <xf numFmtId="179" fontId="51" fillId="2" borderId="80" xfId="0" applyNumberFormat="1" applyFont="1" applyFill="1" applyBorder="1" applyAlignment="1">
      <alignment horizontal="center" vertical="center" shrinkToFit="1"/>
    </xf>
    <xf numFmtId="179" fontId="51" fillId="2" borderId="45" xfId="0" applyNumberFormat="1" applyFont="1" applyFill="1" applyBorder="1" applyAlignment="1">
      <alignment horizontal="center" vertical="center" shrinkToFit="1"/>
    </xf>
    <xf numFmtId="179" fontId="51" fillId="2" borderId="46" xfId="0" applyNumberFormat="1" applyFont="1" applyFill="1" applyBorder="1" applyAlignment="1">
      <alignment horizontal="center" vertical="center" shrinkToFit="1"/>
    </xf>
    <xf numFmtId="0" fontId="7" fillId="3" borderId="80" xfId="0" applyFont="1" applyFill="1" applyBorder="1" applyAlignment="1">
      <alignment horizontal="center" vertical="center" wrapText="1" shrinkToFit="1"/>
    </xf>
    <xf numFmtId="0" fontId="7" fillId="3" borderId="45" xfId="0" applyFont="1" applyFill="1" applyBorder="1" applyAlignment="1">
      <alignment horizontal="center" vertical="center" wrapText="1" shrinkToFit="1"/>
    </xf>
    <xf numFmtId="0" fontId="7" fillId="3" borderId="46"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38" fontId="0" fillId="0" borderId="20" xfId="1" applyFont="1" applyBorder="1" applyAlignment="1" applyProtection="1">
      <alignment vertical="center" shrinkToFit="1"/>
    </xf>
    <xf numFmtId="38" fontId="0" fillId="0" borderId="1" xfId="1" applyFont="1" applyBorder="1" applyAlignment="1" applyProtection="1">
      <alignment vertical="center" shrinkToFit="1"/>
    </xf>
    <xf numFmtId="0" fontId="0" fillId="10" borderId="7" xfId="0" applyFill="1" applyBorder="1" applyAlignment="1">
      <alignment horizontal="center" vertical="center" shrinkToFit="1"/>
    </xf>
    <xf numFmtId="0" fontId="0" fillId="10" borderId="79" xfId="0" applyFill="1" applyBorder="1" applyAlignment="1">
      <alignment horizontal="center" vertical="center" shrinkToFit="1"/>
    </xf>
    <xf numFmtId="0" fontId="0" fillId="10" borderId="9" xfId="0" applyFill="1" applyBorder="1" applyAlignment="1">
      <alignment horizontal="center" vertical="center" shrinkToFit="1"/>
    </xf>
    <xf numFmtId="0" fontId="16" fillId="2" borderId="20" xfId="0" applyFont="1" applyFill="1" applyBorder="1" applyAlignment="1">
      <alignment horizontal="left" vertical="center" wrapText="1" shrinkToFit="1"/>
    </xf>
    <xf numFmtId="0" fontId="16" fillId="2" borderId="1" xfId="0" applyFont="1" applyFill="1" applyBorder="1" applyAlignment="1">
      <alignment horizontal="left" vertical="center" wrapText="1" shrinkToFit="1"/>
    </xf>
    <xf numFmtId="0" fontId="16" fillId="2" borderId="21" xfId="0" applyFont="1" applyFill="1" applyBorder="1" applyAlignment="1">
      <alignment horizontal="left" vertical="center" wrapText="1" shrinkToFit="1"/>
    </xf>
    <xf numFmtId="179" fontId="50" fillId="2" borderId="24" xfId="0" applyNumberFormat="1" applyFont="1" applyFill="1" applyBorder="1" applyAlignment="1">
      <alignment horizontal="center" vertical="center" shrinkToFit="1"/>
    </xf>
    <xf numFmtId="179" fontId="50" fillId="2" borderId="17" xfId="0" applyNumberFormat="1" applyFont="1" applyFill="1" applyBorder="1" applyAlignment="1">
      <alignment horizontal="center" vertical="center" shrinkToFit="1"/>
    </xf>
    <xf numFmtId="179" fontId="50" fillId="2" borderId="18" xfId="0" applyNumberFormat="1" applyFont="1" applyFill="1" applyBorder="1" applyAlignment="1">
      <alignment horizontal="center" vertical="center" shrinkToFit="1"/>
    </xf>
    <xf numFmtId="0" fontId="16" fillId="2" borderId="16" xfId="0" applyFont="1" applyFill="1" applyBorder="1" applyAlignment="1">
      <alignment horizontal="center" vertical="center" wrapText="1" shrinkToFit="1"/>
    </xf>
    <xf numFmtId="0" fontId="16" fillId="2" borderId="17" xfId="0" applyFont="1" applyFill="1" applyBorder="1" applyAlignment="1">
      <alignment horizontal="center" vertical="center" wrapText="1" shrinkToFit="1"/>
    </xf>
    <xf numFmtId="0" fontId="16" fillId="2" borderId="18" xfId="0" applyFont="1" applyFill="1" applyBorder="1" applyAlignment="1">
      <alignment horizontal="center" vertical="center" wrapText="1" shrinkToFit="1"/>
    </xf>
    <xf numFmtId="0" fontId="16" fillId="2" borderId="34" xfId="0" applyFont="1" applyFill="1" applyBorder="1" applyAlignment="1">
      <alignment horizontal="center" vertical="center" wrapText="1" shrinkToFit="1"/>
    </xf>
    <xf numFmtId="0" fontId="16" fillId="2" borderId="90" xfId="0" applyFont="1" applyFill="1" applyBorder="1" applyAlignment="1">
      <alignment horizontal="center" vertical="center" wrapText="1" shrinkToFit="1"/>
    </xf>
    <xf numFmtId="0" fontId="16" fillId="2" borderId="91" xfId="0" applyFont="1" applyFill="1" applyBorder="1" applyAlignment="1">
      <alignment horizontal="center" vertical="center" wrapText="1" shrinkToFit="1"/>
    </xf>
    <xf numFmtId="38" fontId="16" fillId="2" borderId="34" xfId="1" applyFont="1" applyFill="1" applyBorder="1" applyAlignment="1" applyProtection="1">
      <alignment vertical="center" shrinkToFit="1"/>
    </xf>
    <xf numFmtId="38" fontId="16" fillId="2" borderId="90" xfId="1" applyFont="1" applyFill="1" applyBorder="1" applyAlignment="1" applyProtection="1">
      <alignment vertical="center" shrinkToFit="1"/>
    </xf>
    <xf numFmtId="38" fontId="16" fillId="2" borderId="91" xfId="1" applyFont="1" applyFill="1" applyBorder="1" applyAlignment="1" applyProtection="1">
      <alignment vertical="center" shrinkToFit="1"/>
    </xf>
    <xf numFmtId="38" fontId="16" fillId="2" borderId="92" xfId="1" applyFont="1" applyFill="1" applyBorder="1" applyAlignment="1" applyProtection="1">
      <alignment vertical="center" shrinkToFit="1"/>
    </xf>
    <xf numFmtId="38" fontId="11" fillId="0" borderId="16" xfId="1" applyFont="1" applyFill="1" applyBorder="1" applyAlignment="1" applyProtection="1">
      <alignment vertical="center" shrinkToFit="1"/>
    </xf>
    <xf numFmtId="38" fontId="11" fillId="0" borderId="17" xfId="1" applyFont="1" applyFill="1" applyBorder="1" applyAlignment="1" applyProtection="1">
      <alignment vertical="center" shrinkToFit="1"/>
    </xf>
    <xf numFmtId="0" fontId="52" fillId="2" borderId="3" xfId="0" applyFont="1" applyFill="1" applyBorder="1" applyAlignment="1">
      <alignment horizontal="left" vertical="center" wrapText="1" shrinkToFit="1"/>
    </xf>
    <xf numFmtId="0" fontId="52" fillId="2" borderId="4" xfId="0" applyFont="1" applyFill="1" applyBorder="1" applyAlignment="1">
      <alignment horizontal="left" vertical="center" wrapText="1" shrinkToFit="1"/>
    </xf>
    <xf numFmtId="0" fontId="52" fillId="2" borderId="5" xfId="0" applyFont="1" applyFill="1" applyBorder="1" applyAlignment="1">
      <alignment horizontal="left" vertical="center" wrapText="1" shrinkToFit="1"/>
    </xf>
    <xf numFmtId="0" fontId="16" fillId="2" borderId="11" xfId="0" applyFont="1" applyFill="1" applyBorder="1" applyAlignment="1">
      <alignment horizontal="center" vertical="center" wrapText="1" shrinkToFit="1"/>
    </xf>
    <xf numFmtId="0" fontId="16" fillId="2" borderId="12" xfId="0" applyFont="1" applyFill="1" applyBorder="1" applyAlignment="1">
      <alignment horizontal="center" vertical="center" wrapText="1" shrinkToFit="1"/>
    </xf>
    <xf numFmtId="0" fontId="16" fillId="2" borderId="13" xfId="0" applyFont="1" applyFill="1" applyBorder="1" applyAlignment="1">
      <alignment horizontal="center" vertical="center" wrapText="1" shrinkToFit="1"/>
    </xf>
    <xf numFmtId="0" fontId="16" fillId="2" borderId="11" xfId="0" applyFont="1" applyFill="1" applyBorder="1" applyAlignment="1">
      <alignment horizontal="left" vertical="top" wrapText="1" shrinkToFit="1"/>
    </xf>
    <xf numFmtId="0" fontId="16" fillId="2" borderId="12" xfId="0" applyFont="1" applyFill="1" applyBorder="1" applyAlignment="1">
      <alignment horizontal="left" vertical="top" wrapText="1" shrinkToFit="1"/>
    </xf>
    <xf numFmtId="0" fontId="16" fillId="2" borderId="13" xfId="0" applyFont="1" applyFill="1" applyBorder="1" applyAlignment="1">
      <alignment horizontal="left" vertical="top" wrapText="1" shrinkToFit="1"/>
    </xf>
    <xf numFmtId="178" fontId="16" fillId="2" borderId="11" xfId="0" applyNumberFormat="1" applyFont="1" applyFill="1" applyBorder="1" applyAlignment="1">
      <alignment horizontal="center" vertical="center" shrinkToFit="1"/>
    </xf>
    <xf numFmtId="178" fontId="16" fillId="2" borderId="12" xfId="0" applyNumberFormat="1" applyFont="1" applyFill="1" applyBorder="1" applyAlignment="1">
      <alignment horizontal="center" vertical="center" shrinkToFit="1"/>
    </xf>
    <xf numFmtId="178" fontId="16" fillId="2" borderId="13" xfId="0" applyNumberFormat="1" applyFont="1" applyFill="1" applyBorder="1" applyAlignment="1">
      <alignment horizontal="center" vertical="center" shrinkToFit="1"/>
    </xf>
    <xf numFmtId="179" fontId="10" fillId="2" borderId="23" xfId="0" applyNumberFormat="1" applyFont="1" applyFill="1" applyBorder="1" applyAlignment="1">
      <alignment horizontal="center" vertical="center" shrinkToFit="1"/>
    </xf>
    <xf numFmtId="179" fontId="10" fillId="2" borderId="1" xfId="0" applyNumberFormat="1" applyFont="1" applyFill="1" applyBorder="1" applyAlignment="1">
      <alignment horizontal="left" vertical="center" shrinkToFit="1"/>
    </xf>
    <xf numFmtId="179" fontId="10" fillId="2" borderId="21" xfId="0" applyNumberFormat="1" applyFont="1" applyFill="1" applyBorder="1" applyAlignment="1">
      <alignment horizontal="left" vertical="center" shrinkToFit="1"/>
    </xf>
    <xf numFmtId="179" fontId="10" fillId="2" borderId="84" xfId="0" applyNumberFormat="1" applyFont="1" applyFill="1" applyBorder="1" applyAlignment="1">
      <alignment horizontal="left" vertical="center" wrapText="1" shrinkToFit="1"/>
    </xf>
    <xf numFmtId="179" fontId="10" fillId="2" borderId="12" xfId="0" applyNumberFormat="1" applyFont="1" applyFill="1" applyBorder="1" applyAlignment="1">
      <alignment horizontal="left" vertical="center" wrapText="1" shrinkToFit="1"/>
    </xf>
    <xf numFmtId="179" fontId="10" fillId="2" borderId="13" xfId="0" applyNumberFormat="1" applyFont="1" applyFill="1" applyBorder="1" applyAlignment="1">
      <alignment horizontal="left" vertical="center" wrapText="1" shrinkToFit="1"/>
    </xf>
    <xf numFmtId="38" fontId="16" fillId="2" borderId="11" xfId="1" applyFont="1" applyFill="1" applyBorder="1" applyAlignment="1">
      <alignment vertical="center" shrinkToFit="1"/>
    </xf>
    <xf numFmtId="38" fontId="16" fillId="2" borderId="12" xfId="1" applyFont="1" applyFill="1" applyBorder="1" applyAlignment="1">
      <alignment vertical="center" shrinkToFit="1"/>
    </xf>
    <xf numFmtId="38" fontId="16" fillId="2" borderId="13" xfId="1" applyFont="1" applyFill="1" applyBorder="1" applyAlignment="1">
      <alignment vertical="center" shrinkToFit="1"/>
    </xf>
    <xf numFmtId="179" fontId="10" fillId="2" borderId="72" xfId="0" applyNumberFormat="1" applyFont="1" applyFill="1" applyBorder="1" applyAlignment="1">
      <alignment horizontal="center" vertical="center" wrapText="1" shrinkToFit="1"/>
    </xf>
    <xf numFmtId="179" fontId="10" fillId="2" borderId="1" xfId="0" applyNumberFormat="1" applyFont="1" applyFill="1" applyBorder="1" applyAlignment="1">
      <alignment horizontal="center" vertical="center" shrinkToFit="1"/>
    </xf>
    <xf numFmtId="179" fontId="10" fillId="2" borderId="21" xfId="0" applyNumberFormat="1" applyFont="1" applyFill="1" applyBorder="1" applyAlignment="1">
      <alignment horizontal="center" vertical="center" shrinkToFit="1"/>
    </xf>
    <xf numFmtId="179" fontId="51" fillId="2" borderId="23" xfId="0" applyNumberFormat="1" applyFont="1" applyFill="1" applyBorder="1" applyAlignment="1">
      <alignment horizontal="center" vertical="center" shrinkToFit="1"/>
    </xf>
    <xf numFmtId="179" fontId="51" fillId="2" borderId="4" xfId="0" applyNumberFormat="1" applyFont="1" applyFill="1" applyBorder="1" applyAlignment="1">
      <alignment horizontal="center" vertical="center" shrinkToFit="1"/>
    </xf>
    <xf numFmtId="179" fontId="51" fillId="2" borderId="5" xfId="0" applyNumberFormat="1" applyFont="1" applyFill="1" applyBorder="1" applyAlignment="1">
      <alignment horizontal="center" vertical="center" shrinkToFit="1"/>
    </xf>
    <xf numFmtId="0" fontId="38" fillId="0" borderId="0" xfId="2" applyFont="1" applyAlignment="1">
      <alignment horizontal="left" vertical="top" wrapText="1" indent="1"/>
    </xf>
    <xf numFmtId="0" fontId="0" fillId="0" borderId="0" xfId="0" applyAlignment="1">
      <alignment vertical="top" wrapText="1"/>
    </xf>
    <xf numFmtId="0" fontId="43" fillId="0" borderId="0" xfId="0" applyFont="1" applyAlignment="1">
      <alignment vertical="top" wrapText="1"/>
    </xf>
    <xf numFmtId="0" fontId="19" fillId="0" borderId="0" xfId="0" applyFont="1" applyAlignment="1">
      <alignment vertical="top" wrapText="1"/>
    </xf>
    <xf numFmtId="0" fontId="38" fillId="0" borderId="0" xfId="2" applyFont="1" applyAlignment="1">
      <alignment vertical="top" wrapText="1"/>
    </xf>
    <xf numFmtId="0" fontId="0" fillId="0" borderId="0" xfId="0" applyAlignment="1">
      <alignment horizontal="left" vertical="center" wrapText="1"/>
    </xf>
    <xf numFmtId="0" fontId="47" fillId="0" borderId="0" xfId="0" applyFont="1">
      <alignment vertical="center"/>
    </xf>
    <xf numFmtId="0" fontId="26" fillId="0" borderId="0" xfId="6" applyFont="1" applyAlignment="1">
      <alignment horizontal="center" vertical="center"/>
    </xf>
    <xf numFmtId="0" fontId="46" fillId="0" borderId="0" xfId="6" applyFont="1" applyAlignment="1">
      <alignment horizontal="center" vertical="center"/>
    </xf>
    <xf numFmtId="0" fontId="28" fillId="4" borderId="7" xfId="6" applyFont="1" applyFill="1" applyBorder="1" applyAlignment="1">
      <alignment horizontal="center" vertical="center"/>
    </xf>
    <xf numFmtId="0" fontId="28" fillId="4" borderId="9" xfId="6" applyFont="1" applyFill="1" applyBorder="1" applyAlignment="1">
      <alignment horizontal="center" vertical="center"/>
    </xf>
    <xf numFmtId="0" fontId="28" fillId="4" borderId="35" xfId="6" applyFont="1" applyFill="1" applyBorder="1" applyAlignment="1">
      <alignment horizontal="center" vertical="center"/>
    </xf>
    <xf numFmtId="0" fontId="28" fillId="4" borderId="36" xfId="6" applyFont="1" applyFill="1" applyBorder="1" applyAlignment="1">
      <alignment horizontal="center" vertical="center"/>
    </xf>
    <xf numFmtId="0" fontId="23" fillId="0" borderId="0" xfId="6" applyFont="1" applyAlignment="1">
      <alignment horizontal="left" vertical="center" wrapText="1" shrinkToFit="1"/>
    </xf>
    <xf numFmtId="38" fontId="11" fillId="0" borderId="3" xfId="1" applyFont="1" applyFill="1" applyBorder="1" applyAlignment="1">
      <alignment vertical="center" shrinkToFit="1"/>
    </xf>
    <xf numFmtId="38" fontId="11" fillId="0" borderId="4" xfId="1" applyFont="1" applyFill="1" applyBorder="1" applyAlignment="1">
      <alignment vertical="center" shrinkToFit="1"/>
    </xf>
    <xf numFmtId="38" fontId="11" fillId="0" borderId="11" xfId="1" applyFont="1" applyFill="1" applyBorder="1" applyAlignment="1">
      <alignment vertical="center" shrinkToFit="1"/>
    </xf>
    <xf numFmtId="38" fontId="11" fillId="0" borderId="12" xfId="1" applyFont="1" applyFill="1" applyBorder="1" applyAlignment="1">
      <alignment vertical="center" shrinkToFit="1"/>
    </xf>
    <xf numFmtId="38" fontId="11" fillId="0" borderId="16" xfId="1" applyFont="1" applyFill="1" applyBorder="1" applyAlignment="1">
      <alignment vertical="center" shrinkToFit="1"/>
    </xf>
    <xf numFmtId="38" fontId="11" fillId="0" borderId="17" xfId="1" applyFont="1" applyFill="1" applyBorder="1" applyAlignment="1">
      <alignment vertical="center" shrinkToFit="1"/>
    </xf>
    <xf numFmtId="38" fontId="0" fillId="0" borderId="20" xfId="1" applyFont="1" applyBorder="1" applyAlignment="1">
      <alignment vertical="center" shrinkToFit="1"/>
    </xf>
    <xf numFmtId="38" fontId="0" fillId="0" borderId="1" xfId="1" applyFont="1" applyBorder="1" applyAlignment="1">
      <alignment vertical="center" shrinkToFit="1"/>
    </xf>
    <xf numFmtId="0" fontId="16" fillId="2" borderId="34" xfId="0" applyFont="1" applyFill="1" applyBorder="1" applyAlignment="1">
      <alignment horizontal="left" vertical="top" wrapText="1" shrinkToFit="1"/>
    </xf>
    <xf numFmtId="0" fontId="16" fillId="2" borderId="90" xfId="0" applyFont="1" applyFill="1" applyBorder="1" applyAlignment="1">
      <alignment horizontal="left" vertical="top" wrapText="1" shrinkToFit="1"/>
    </xf>
    <xf numFmtId="0" fontId="16" fillId="2" borderId="91" xfId="0" applyFont="1" applyFill="1" applyBorder="1" applyAlignment="1">
      <alignment horizontal="left" vertical="top" wrapText="1" shrinkToFit="1"/>
    </xf>
    <xf numFmtId="179" fontId="10" fillId="2" borderId="84" xfId="0" applyNumberFormat="1" applyFont="1" applyFill="1" applyBorder="1" applyAlignment="1">
      <alignment horizontal="left" vertical="center" shrinkToFit="1"/>
    </xf>
    <xf numFmtId="179" fontId="10" fillId="2" borderId="12" xfId="0" applyNumberFormat="1" applyFont="1" applyFill="1" applyBorder="1" applyAlignment="1">
      <alignment horizontal="left" vertical="center" shrinkToFit="1"/>
    </xf>
    <xf numFmtId="179" fontId="10" fillId="2" borderId="13" xfId="0" applyNumberFormat="1" applyFont="1" applyFill="1" applyBorder="1" applyAlignment="1">
      <alignment horizontal="left" vertical="center" shrinkToFit="1"/>
    </xf>
    <xf numFmtId="179" fontId="10" fillId="2" borderId="72" xfId="0" applyNumberFormat="1" applyFont="1" applyFill="1" applyBorder="1" applyAlignment="1">
      <alignment horizontal="left" vertical="center" shrinkToFit="1"/>
    </xf>
    <xf numFmtId="179" fontId="10" fillId="2" borderId="89" xfId="0" applyNumberFormat="1" applyFont="1" applyFill="1" applyBorder="1" applyAlignment="1">
      <alignment horizontal="left" vertical="center" shrinkToFit="1"/>
    </xf>
    <xf numFmtId="179" fontId="10" fillId="2" borderId="90" xfId="0" applyNumberFormat="1" applyFont="1" applyFill="1" applyBorder="1" applyAlignment="1">
      <alignment horizontal="left" vertical="center" shrinkToFit="1"/>
    </xf>
    <xf numFmtId="179" fontId="10" fillId="2" borderId="91" xfId="0" applyNumberFormat="1" applyFont="1" applyFill="1" applyBorder="1" applyAlignment="1">
      <alignment horizontal="left" vertical="center" shrinkToFit="1"/>
    </xf>
    <xf numFmtId="0" fontId="13" fillId="0" borderId="17"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7" fillId="0" borderId="1" xfId="0" applyFont="1" applyBorder="1" applyAlignment="1">
      <alignment horizontal="center" justifyLastLine="1" shrinkToFit="1"/>
    </xf>
    <xf numFmtId="0" fontId="9" fillId="2" borderId="1" xfId="0" applyFont="1" applyFill="1" applyBorder="1" applyAlignment="1">
      <alignment horizontal="center" shrinkToFit="1"/>
    </xf>
    <xf numFmtId="0" fontId="7" fillId="0" borderId="1" xfId="0" applyFont="1" applyBorder="1" applyAlignment="1">
      <alignment horizontal="distributed" justifyLastLine="1" shrinkToFit="1"/>
    </xf>
    <xf numFmtId="0" fontId="5" fillId="0" borderId="0" xfId="0" applyFont="1" applyAlignment="1">
      <alignment horizontal="distributed" vertical="center" justifyLastLine="1" shrinkToFit="1"/>
    </xf>
    <xf numFmtId="0" fontId="0" fillId="2" borderId="1" xfId="0" applyFill="1" applyBorder="1" applyAlignment="1">
      <alignment horizontal="center" vertical="center" shrinkToFit="1"/>
    </xf>
    <xf numFmtId="0" fontId="5" fillId="0" borderId="0" xfId="0" applyFont="1" applyAlignment="1">
      <alignment horizontal="center" vertical="center" shrinkToFit="1"/>
    </xf>
    <xf numFmtId="0" fontId="0" fillId="0" borderId="0" xfId="0" applyAlignment="1">
      <alignment horizontal="center" vertical="center" shrinkToFit="1"/>
    </xf>
    <xf numFmtId="0" fontId="5" fillId="0" borderId="0" xfId="0" applyFont="1" applyAlignment="1">
      <alignment horizontal="center" vertical="center" textRotation="255" shrinkToFit="1"/>
    </xf>
    <xf numFmtId="0" fontId="0" fillId="0" borderId="44" xfId="0" applyBorder="1" applyAlignment="1">
      <alignment horizontal="center" vertical="center" textRotation="255" shrinkToFit="1"/>
    </xf>
    <xf numFmtId="0" fontId="0" fillId="0" borderId="46" xfId="0" applyBorder="1" applyAlignment="1">
      <alignment horizontal="center" vertical="center" textRotation="255" shrinkToFit="1"/>
    </xf>
    <xf numFmtId="0" fontId="0" fillId="0" borderId="22" xfId="0" applyBorder="1" applyAlignment="1">
      <alignment horizontal="center" vertical="center" textRotation="255" shrinkToFit="1"/>
    </xf>
    <xf numFmtId="0" fontId="0" fillId="0" borderId="31" xfId="0" applyBorder="1" applyAlignment="1">
      <alignment horizontal="center" vertical="center" textRotation="255" shrinkToFit="1"/>
    </xf>
    <xf numFmtId="0" fontId="0" fillId="0" borderId="20" xfId="0" applyBorder="1" applyAlignment="1">
      <alignment horizontal="center" vertical="center" textRotation="255" shrinkToFit="1"/>
    </xf>
    <xf numFmtId="0" fontId="0" fillId="0" borderId="21" xfId="0" applyBorder="1" applyAlignment="1">
      <alignment horizontal="center" vertical="center" textRotation="255" shrinkToFit="1"/>
    </xf>
    <xf numFmtId="0" fontId="15" fillId="0" borderId="17" xfId="0" applyFont="1" applyBorder="1" applyAlignment="1">
      <alignment horizontal="center" vertical="center" wrapText="1" shrinkToFit="1"/>
    </xf>
    <xf numFmtId="0" fontId="15" fillId="0" borderId="19"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18"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1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38" fontId="16" fillId="2" borderId="85" xfId="1" applyFont="1" applyFill="1" applyBorder="1" applyAlignment="1">
      <alignment vertical="center" shrinkToFit="1"/>
    </xf>
    <xf numFmtId="0" fontId="35" fillId="0" borderId="0" xfId="0" applyFont="1" applyAlignment="1">
      <alignment horizontal="left" vertical="center" indent="20" shrinkToFit="1"/>
    </xf>
    <xf numFmtId="0" fontId="0" fillId="2" borderId="3" xfId="0" applyFill="1" applyBorder="1" applyAlignment="1">
      <alignment horizontal="distributed" vertical="center" shrinkToFit="1"/>
    </xf>
    <xf numFmtId="0" fontId="0" fillId="2" borderId="4" xfId="0" applyFill="1" applyBorder="1" applyAlignment="1">
      <alignment horizontal="distributed" vertical="center" shrinkToFit="1"/>
    </xf>
    <xf numFmtId="0" fontId="0" fillId="2" borderId="5" xfId="0" applyFill="1" applyBorder="1" applyAlignment="1">
      <alignment horizontal="distributed" vertical="center" shrinkToFit="1"/>
    </xf>
    <xf numFmtId="38" fontId="16" fillId="0" borderId="2" xfId="1" applyFont="1" applyFill="1" applyBorder="1" applyAlignment="1">
      <alignment vertical="center" shrinkToFit="1"/>
    </xf>
    <xf numFmtId="179" fontId="10" fillId="0" borderId="3" xfId="0" applyNumberFormat="1" applyFont="1" applyBorder="1" applyAlignment="1">
      <alignment horizontal="left" vertical="center" wrapText="1" shrinkToFit="1"/>
    </xf>
    <xf numFmtId="179" fontId="10" fillId="0" borderId="4" xfId="0" applyNumberFormat="1" applyFont="1" applyBorder="1" applyAlignment="1">
      <alignment horizontal="left" vertical="center" wrapText="1" shrinkToFit="1"/>
    </xf>
    <xf numFmtId="179" fontId="10" fillId="0" borderId="5" xfId="0" applyNumberFormat="1" applyFont="1" applyBorder="1" applyAlignment="1">
      <alignment horizontal="left" vertical="center" wrapText="1" shrinkToFit="1"/>
    </xf>
    <xf numFmtId="0" fontId="16" fillId="0" borderId="3" xfId="0" applyFont="1" applyBorder="1" applyAlignment="1">
      <alignment horizontal="left" vertical="top" wrapText="1" shrinkToFit="1"/>
    </xf>
    <xf numFmtId="0" fontId="16" fillId="0" borderId="4" xfId="0" applyFont="1" applyBorder="1" applyAlignment="1">
      <alignment horizontal="left" vertical="top" wrapText="1" shrinkToFit="1"/>
    </xf>
    <xf numFmtId="0" fontId="16" fillId="0" borderId="5" xfId="0" applyFont="1" applyBorder="1" applyAlignment="1">
      <alignment horizontal="left" vertical="top" wrapText="1" shrinkToFit="1"/>
    </xf>
    <xf numFmtId="0" fontId="16" fillId="0" borderId="3"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38" fontId="16" fillId="0" borderId="25" xfId="1" applyFont="1" applyFill="1" applyBorder="1" applyAlignment="1">
      <alignment vertical="center" shrinkToFit="1"/>
    </xf>
    <xf numFmtId="38" fontId="16" fillId="0" borderId="26" xfId="1" applyFont="1" applyFill="1" applyBorder="1" applyAlignment="1">
      <alignment vertical="center" shrinkToFit="1"/>
    </xf>
    <xf numFmtId="0" fontId="13" fillId="5" borderId="3" xfId="0" applyFont="1" applyFill="1" applyBorder="1" applyAlignment="1">
      <alignment horizontal="center" vertical="center" wrapText="1" shrinkToFit="1"/>
    </xf>
    <xf numFmtId="0" fontId="13" fillId="5" borderId="4" xfId="0" applyFont="1" applyFill="1" applyBorder="1" applyAlignment="1">
      <alignment horizontal="center" vertical="center" wrapText="1" shrinkToFit="1"/>
    </xf>
    <xf numFmtId="38" fontId="16" fillId="0" borderId="3" xfId="1" applyFont="1" applyFill="1" applyBorder="1" applyAlignment="1">
      <alignment vertical="center" shrinkToFit="1"/>
    </xf>
    <xf numFmtId="38" fontId="16" fillId="0" borderId="4" xfId="1" applyFont="1" applyFill="1" applyBorder="1" applyAlignment="1">
      <alignment vertical="center" shrinkToFit="1"/>
    </xf>
    <xf numFmtId="38" fontId="16" fillId="0" borderId="5" xfId="1" applyFont="1" applyFill="1" applyBorder="1" applyAlignment="1">
      <alignment vertical="center" shrinkToFit="1"/>
    </xf>
    <xf numFmtId="0" fontId="13" fillId="5" borderId="2" xfId="0" applyFont="1" applyFill="1" applyBorder="1" applyAlignment="1">
      <alignment horizontal="center" vertical="center" shrinkToFit="1"/>
    </xf>
    <xf numFmtId="0" fontId="13" fillId="5" borderId="25" xfId="0" applyFont="1" applyFill="1" applyBorder="1" applyAlignment="1">
      <alignment horizontal="center" vertical="center" shrinkToFit="1"/>
    </xf>
    <xf numFmtId="0" fontId="13" fillId="5" borderId="26"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13" fillId="5" borderId="4" xfId="0" applyFont="1" applyFill="1" applyBorder="1" applyAlignment="1">
      <alignment horizontal="center" vertical="center" shrinkToFit="1"/>
    </xf>
    <xf numFmtId="0" fontId="13" fillId="5" borderId="5" xfId="0" applyFont="1" applyFill="1" applyBorder="1" applyAlignment="1">
      <alignment horizontal="center" vertical="center" shrinkToFit="1"/>
    </xf>
    <xf numFmtId="0" fontId="13" fillId="6" borderId="2" xfId="0" applyFont="1" applyFill="1" applyBorder="1" applyAlignment="1">
      <alignment horizontal="center" vertical="center" shrinkToFit="1"/>
    </xf>
    <xf numFmtId="38" fontId="16" fillId="0" borderId="47" xfId="1" applyFont="1" applyFill="1" applyBorder="1" applyAlignment="1">
      <alignment vertical="center" shrinkToFit="1"/>
    </xf>
    <xf numFmtId="179" fontId="10" fillId="0" borderId="20" xfId="0" applyNumberFormat="1" applyFont="1" applyBorder="1" applyAlignment="1">
      <alignment horizontal="left" vertical="center" wrapText="1" shrinkToFit="1"/>
    </xf>
    <xf numFmtId="179" fontId="10" fillId="0" borderId="1" xfId="0" applyNumberFormat="1" applyFont="1" applyBorder="1" applyAlignment="1">
      <alignment horizontal="left" vertical="center" wrapText="1" shrinkToFit="1"/>
    </xf>
    <xf numFmtId="179" fontId="10" fillId="0" borderId="21" xfId="0" applyNumberFormat="1" applyFont="1" applyBorder="1" applyAlignment="1">
      <alignment horizontal="left" vertical="center" wrapText="1" shrinkToFit="1"/>
    </xf>
    <xf numFmtId="0" fontId="16" fillId="0" borderId="20" xfId="0" applyFont="1" applyBorder="1" applyAlignment="1">
      <alignment horizontal="left" vertical="top" wrapText="1" shrinkToFit="1"/>
    </xf>
    <xf numFmtId="0" fontId="16" fillId="0" borderId="1" xfId="0" applyFont="1" applyBorder="1" applyAlignment="1">
      <alignment horizontal="left" vertical="top" wrapText="1" shrinkToFit="1"/>
    </xf>
    <xf numFmtId="0" fontId="16" fillId="0" borderId="21" xfId="0" applyFont="1" applyBorder="1" applyAlignment="1">
      <alignment horizontal="left" vertical="top" wrapText="1" shrinkToFit="1"/>
    </xf>
    <xf numFmtId="0" fontId="16" fillId="0" borderId="20"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21" xfId="0" applyFont="1" applyBorder="1" applyAlignment="1">
      <alignment horizontal="center" vertical="center" wrapText="1" shrinkToFit="1"/>
    </xf>
    <xf numFmtId="38" fontId="16" fillId="0" borderId="49" xfId="1" applyFont="1" applyFill="1" applyBorder="1" applyAlignment="1">
      <alignment vertical="center" shrinkToFit="1"/>
    </xf>
    <xf numFmtId="38" fontId="16" fillId="0" borderId="50" xfId="1" applyFont="1" applyFill="1" applyBorder="1" applyAlignment="1">
      <alignment vertical="center" shrinkToFit="1"/>
    </xf>
    <xf numFmtId="38" fontId="11" fillId="0" borderId="20" xfId="1" applyFont="1" applyFill="1" applyBorder="1" applyAlignment="1">
      <alignment vertical="center" shrinkToFit="1"/>
    </xf>
    <xf numFmtId="38" fontId="11" fillId="0" borderId="1" xfId="1" applyFont="1" applyFill="1" applyBorder="1" applyAlignment="1">
      <alignment vertical="center" shrinkToFit="1"/>
    </xf>
    <xf numFmtId="0" fontId="13" fillId="5" borderId="5" xfId="0" applyFont="1" applyFill="1" applyBorder="1" applyAlignment="1">
      <alignment horizontal="center" vertical="center" wrapText="1" shrinkToFit="1"/>
    </xf>
    <xf numFmtId="180" fontId="30" fillId="0" borderId="0" xfId="6" applyNumberFormat="1" applyFont="1" applyAlignment="1">
      <alignment horizontal="distributed" vertical="center" indent="8"/>
    </xf>
    <xf numFmtId="0" fontId="11" fillId="11" borderId="3" xfId="0" applyFont="1" applyFill="1" applyBorder="1" applyAlignment="1">
      <alignment horizontal="left" vertical="center" shrinkToFit="1"/>
    </xf>
    <xf numFmtId="0" fontId="11" fillId="11" borderId="5" xfId="0" applyFont="1" applyFill="1" applyBorder="1" applyAlignment="1">
      <alignment horizontal="left" vertical="center" shrinkToFit="1"/>
    </xf>
    <xf numFmtId="49" fontId="11" fillId="11" borderId="3" xfId="0" applyNumberFormat="1" applyFont="1" applyFill="1" applyBorder="1" applyAlignment="1">
      <alignment horizontal="left" vertical="center" shrinkToFit="1"/>
    </xf>
    <xf numFmtId="49" fontId="11" fillId="11" borderId="5" xfId="0" applyNumberFormat="1" applyFont="1" applyFill="1" applyBorder="1" applyAlignment="1">
      <alignment horizontal="left" vertical="center" shrinkToFi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9" borderId="3" xfId="0" applyFill="1" applyBorder="1" applyAlignment="1">
      <alignment horizontal="left" vertical="center" shrinkToFit="1"/>
    </xf>
    <xf numFmtId="0" fontId="0" fillId="9" borderId="5" xfId="0" applyFill="1" applyBorder="1" applyAlignment="1">
      <alignment horizontal="left" vertical="center" shrinkToFit="1"/>
    </xf>
    <xf numFmtId="0" fontId="0" fillId="9" borderId="3" xfId="0" applyFill="1" applyBorder="1" applyAlignment="1">
      <alignment vertical="center" shrinkToFit="1"/>
    </xf>
    <xf numFmtId="0" fontId="0" fillId="9" borderId="5" xfId="0" applyFill="1" applyBorder="1" applyAlignment="1">
      <alignment vertical="center" shrinkToFit="1"/>
    </xf>
    <xf numFmtId="49" fontId="11" fillId="12" borderId="3" xfId="0" applyNumberFormat="1" applyFont="1" applyFill="1" applyBorder="1" applyAlignment="1">
      <alignment horizontal="left" vertical="center" shrinkToFit="1"/>
    </xf>
    <xf numFmtId="49" fontId="11" fillId="12" borderId="5" xfId="0" applyNumberFormat="1" applyFont="1" applyFill="1" applyBorder="1" applyAlignment="1">
      <alignment horizontal="left" vertical="center" shrinkToFit="1"/>
    </xf>
    <xf numFmtId="0" fontId="56" fillId="13" borderId="0" xfId="3" applyFont="1" applyFill="1" applyAlignment="1">
      <alignment vertical="top" wrapText="1"/>
    </xf>
    <xf numFmtId="0" fontId="57" fillId="13" borderId="0" xfId="0" applyFont="1" applyFill="1" applyAlignment="1">
      <alignment vertical="top" wrapText="1"/>
    </xf>
    <xf numFmtId="0" fontId="57" fillId="13" borderId="0" xfId="0" applyFont="1" applyFill="1" applyAlignment="1">
      <alignment horizontal="left" vertical="top" wrapText="1"/>
    </xf>
    <xf numFmtId="0" fontId="57" fillId="0" borderId="0" xfId="0" applyFont="1" applyAlignment="1">
      <alignment vertical="top" wrapText="1"/>
    </xf>
    <xf numFmtId="0" fontId="57" fillId="0" borderId="0" xfId="0" applyFont="1" applyAlignment="1">
      <alignment vertical="top" wrapText="1"/>
    </xf>
  </cellXfs>
  <cellStyles count="10">
    <cellStyle name="ハイパーリンク" xfId="3" builtinId="8"/>
    <cellStyle name="桁区切り" xfId="1" builtinId="6"/>
    <cellStyle name="桁区切り 2" xfId="5" xr:uid="{00000000-0005-0000-0000-000002000000}"/>
    <cellStyle name="桁区切り 3" xfId="7" xr:uid="{00000000-0005-0000-0000-000003000000}"/>
    <cellStyle name="桁区切り 4" xfId="9" xr:uid="{00000000-0005-0000-0000-000004000000}"/>
    <cellStyle name="標準" xfId="0" builtinId="0"/>
    <cellStyle name="標準 2" xfId="2" xr:uid="{00000000-0005-0000-0000-000006000000}"/>
    <cellStyle name="標準 3" xfId="4" xr:uid="{00000000-0005-0000-0000-000007000000}"/>
    <cellStyle name="標準 4" xfId="6" xr:uid="{00000000-0005-0000-0000-000008000000}"/>
    <cellStyle name="標準 5" xfId="8" xr:uid="{00000000-0005-0000-0000-000009000000}"/>
  </cellStyles>
  <dxfs count="26">
    <dxf>
      <font>
        <b/>
        <i val="0"/>
        <color rgb="FFFF0000"/>
      </font>
    </dxf>
    <dxf>
      <fill>
        <patternFill>
          <bgColor theme="0" tint="-0.14996795556505021"/>
        </patternFill>
      </fill>
    </dxf>
    <dxf>
      <font>
        <color theme="0"/>
      </font>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4.9989318521683403E-2"/>
        </patternFill>
      </fill>
    </dxf>
    <dxf>
      <font>
        <b/>
        <i val="0"/>
      </font>
    </dxf>
    <dxf>
      <font>
        <b/>
        <i val="0"/>
      </font>
      <border>
        <top style="double">
          <color auto="1"/>
        </top>
        <vertical/>
      </border>
    </dxf>
    <dxf>
      <font>
        <b/>
        <i val="0"/>
      </font>
      <fill>
        <patternFill>
          <bgColor theme="7" tint="0.79998168889431442"/>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申請書添付書類用" pivot="0" count="5" xr9:uid="{00000000-0011-0000-FFFF-FFFF00000000}">
      <tableStyleElement type="wholeTable" dxfId="25"/>
      <tableStyleElement type="headerRow" dxfId="24"/>
      <tableStyleElement type="totalRow" dxfId="23"/>
      <tableStyleElement type="firstColumn" dxfId="22"/>
      <tableStyleElement type="secondRowStripe" dxfId="21"/>
    </tableStyle>
  </tableStyles>
  <colors>
    <mruColors>
      <color rgb="FFFFFFCC"/>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72029</xdr:colOff>
      <xdr:row>1</xdr:row>
      <xdr:rowOff>5108</xdr:rowOff>
    </xdr:from>
    <xdr:ext cx="3704050" cy="1361387"/>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72029" y="176558"/>
          <a:ext cx="3704050" cy="1361387"/>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0" tIns="180000" rIns="360000" bIns="180000" rtlCol="0" anchor="ctr">
          <a:spAutoFit/>
        </a:bodyP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経理係専用</a:t>
          </a: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（ドロップリスト用に使用）</a:t>
          </a:r>
          <a:endParaRPr kumimoji="1" lang="en-US" altLang="ja-JP" sz="1600" b="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b="0">
              <a:solidFill>
                <a:srgbClr val="FF0000"/>
              </a:solidFill>
              <a:latin typeface="HG丸ｺﾞｼｯｸM-PRO" panose="020F0600000000000000" pitchFamily="50" charset="-128"/>
              <a:ea typeface="HG丸ｺﾞｼｯｸM-PRO" panose="020F0600000000000000" pitchFamily="50" charset="-128"/>
            </a:rPr>
            <a:t>絶対に削除しないでください。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007\Desktop\(R4)01.%20&#12304;&#30003;&#35531;&#26360;&#39006;&#12539;&#32076;&#29702;&#35506;&#12305;&#20104;&#31639;&#20351;&#2999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3 さいたま 予算名一覧"/>
      <sheetName val="※申請書(原本)"/>
      <sheetName val="予算申請方法について"/>
      <sheetName val="R4 広尾 予算名一覧"/>
      <sheetName val="R4 大宮 予算名一覧"/>
      <sheetName val="※申請書(原本) "/>
      <sheetName val="予算申請一覧"/>
      <sheetName val="予算残高"/>
      <sheetName val="予算一覧"/>
      <sheetName val="一覧(経理係用)"/>
    </sheetNames>
    <sheetDataSet>
      <sheetData sheetId="0"/>
      <sheetData sheetId="1"/>
      <sheetData sheetId="2"/>
      <sheetData sheetId="3"/>
      <sheetData sheetId="4"/>
      <sheetData sheetId="5">
        <row r="1">
          <cell r="AV1" t="str">
            <v>課長</v>
          </cell>
          <cell r="AZ1" t="str">
            <v>係長</v>
          </cell>
          <cell r="BD1" t="str">
            <v>係１</v>
          </cell>
          <cell r="BH1" t="str">
            <v>係２</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CE76D-FAF8-4CB7-8A16-8BF52E617B93}">
  <sheetPr>
    <tabColor rgb="FF00B050"/>
    <pageSetUpPr fitToPage="1"/>
  </sheetPr>
  <dimension ref="A1:BU88"/>
  <sheetViews>
    <sheetView showGridLines="0" zoomScale="120" zoomScaleNormal="120" workbookViewId="0">
      <selection activeCell="O14" sqref="O14:V14"/>
    </sheetView>
  </sheetViews>
  <sheetFormatPr defaultColWidth="2.625" defaultRowHeight="13.5" x14ac:dyDescent="0.15"/>
  <cols>
    <col min="1" max="16" width="2.625" style="1"/>
    <col min="17" max="17" width="5" style="1" customWidth="1"/>
    <col min="18" max="18" width="2.625" style="1" customWidth="1"/>
    <col min="19" max="19" width="19.125" style="1" customWidth="1"/>
    <col min="20" max="21" width="2.625" style="1" customWidth="1"/>
    <col min="22" max="22" width="2.875" style="1" customWidth="1"/>
    <col min="23" max="62" width="2.625" style="1"/>
    <col min="63" max="64" width="2.625" style="1" customWidth="1"/>
    <col min="65" max="65" width="2.625" style="1" hidden="1" customWidth="1"/>
    <col min="66" max="66" width="19.25" style="1" hidden="1" customWidth="1"/>
    <col min="67" max="67" width="24.25" style="1" hidden="1" customWidth="1"/>
    <col min="68" max="68" width="5.5" style="2" hidden="1" customWidth="1"/>
    <col min="69" max="69" width="44.625" style="1" hidden="1" customWidth="1"/>
    <col min="70" max="70" width="38.875" style="1" hidden="1" customWidth="1"/>
    <col min="71" max="71" width="5.5" style="1" hidden="1" customWidth="1"/>
    <col min="72" max="72" width="44.625" style="1" hidden="1" customWidth="1"/>
    <col min="73" max="73" width="51.875" style="1" hidden="1" customWidth="1"/>
    <col min="74" max="16384" width="2.625" style="1"/>
  </cols>
  <sheetData>
    <row r="1" spans="1:73" ht="25.5" customHeight="1" x14ac:dyDescent="0.25">
      <c r="A1" s="103"/>
      <c r="B1" s="190" t="s">
        <v>253</v>
      </c>
      <c r="C1" s="190"/>
      <c r="D1" s="190"/>
      <c r="E1" s="191">
        <v>5</v>
      </c>
      <c r="F1" s="191"/>
      <c r="G1" s="191"/>
      <c r="H1" s="192" t="s">
        <v>0</v>
      </c>
      <c r="I1" s="192"/>
      <c r="J1" s="192"/>
      <c r="K1" s="192"/>
      <c r="L1" s="192"/>
      <c r="M1" s="103"/>
      <c r="N1" s="103"/>
      <c r="O1" s="103"/>
      <c r="P1" s="89"/>
      <c r="Q1" s="89"/>
      <c r="R1" s="89"/>
      <c r="AL1" s="129"/>
      <c r="AM1" s="129"/>
      <c r="AN1" s="126"/>
      <c r="AO1" s="126"/>
      <c r="AP1" s="126"/>
      <c r="AQ1" s="126"/>
      <c r="AR1" s="126"/>
      <c r="AS1" s="126"/>
      <c r="AT1" s="126"/>
      <c r="AU1" s="126"/>
      <c r="AV1" s="126"/>
      <c r="AW1" s="126"/>
      <c r="AX1" s="126"/>
      <c r="AY1" s="193" t="s">
        <v>325</v>
      </c>
      <c r="AZ1" s="180" t="s">
        <v>357</v>
      </c>
      <c r="BA1" s="180"/>
      <c r="BB1" s="180"/>
      <c r="BC1" s="180"/>
      <c r="BD1" s="179" t="s">
        <v>356</v>
      </c>
      <c r="BE1" s="180"/>
      <c r="BF1" s="180"/>
      <c r="BG1" s="180"/>
      <c r="BH1" s="179" t="s">
        <v>355</v>
      </c>
      <c r="BI1" s="180"/>
      <c r="BJ1" s="180"/>
      <c r="BK1" s="180"/>
    </row>
    <row r="2" spans="1:73" ht="13.5" customHeight="1" x14ac:dyDescent="0.15">
      <c r="B2" s="181" t="s">
        <v>182</v>
      </c>
      <c r="C2" s="181"/>
      <c r="D2" s="181"/>
      <c r="E2" s="181"/>
      <c r="F2" s="181"/>
      <c r="G2" s="181"/>
      <c r="H2" s="181"/>
      <c r="I2" s="181"/>
      <c r="J2" s="181"/>
      <c r="K2" s="181"/>
      <c r="L2" s="181"/>
      <c r="M2" s="102"/>
      <c r="N2" s="102"/>
      <c r="O2" s="183" t="s">
        <v>389</v>
      </c>
      <c r="P2" s="183"/>
      <c r="Q2" s="183"/>
      <c r="R2" s="183"/>
      <c r="S2" s="185" t="s">
        <v>252</v>
      </c>
      <c r="T2" s="155"/>
      <c r="U2" s="155"/>
      <c r="V2" s="155"/>
      <c r="W2" s="155"/>
      <c r="X2" s="155"/>
      <c r="Y2" s="155"/>
      <c r="Z2" s="155"/>
      <c r="AA2" s="155"/>
      <c r="AB2" s="3"/>
      <c r="AC2" s="3"/>
      <c r="AD2" s="3"/>
      <c r="AE2" s="3"/>
      <c r="AK2" s="3"/>
      <c r="AL2" s="129"/>
      <c r="AM2" s="129"/>
      <c r="AN2" s="128"/>
      <c r="AO2" s="128"/>
      <c r="AP2" s="128"/>
      <c r="AQ2" s="128"/>
      <c r="AY2" s="193"/>
      <c r="AZ2" s="187"/>
      <c r="BA2" s="187"/>
      <c r="BB2" s="187"/>
      <c r="BC2" s="187"/>
      <c r="BD2" s="188"/>
      <c r="BE2" s="187"/>
      <c r="BF2" s="187"/>
      <c r="BG2" s="187"/>
      <c r="BH2" s="188"/>
      <c r="BI2" s="187"/>
      <c r="BJ2" s="187"/>
      <c r="BK2" s="187"/>
    </row>
    <row r="3" spans="1:73" ht="13.5" customHeight="1" x14ac:dyDescent="0.15">
      <c r="B3" s="182"/>
      <c r="C3" s="182"/>
      <c r="D3" s="182"/>
      <c r="E3" s="182"/>
      <c r="F3" s="182"/>
      <c r="G3" s="182"/>
      <c r="H3" s="182"/>
      <c r="I3" s="182"/>
      <c r="J3" s="182"/>
      <c r="K3" s="182"/>
      <c r="L3" s="182"/>
      <c r="M3" s="102"/>
      <c r="N3" s="102"/>
      <c r="O3" s="184"/>
      <c r="P3" s="184"/>
      <c r="Q3" s="184"/>
      <c r="R3" s="184"/>
      <c r="S3" s="186"/>
      <c r="T3" s="156"/>
      <c r="U3" s="155"/>
      <c r="V3" s="155"/>
      <c r="W3" s="155"/>
      <c r="X3" s="155"/>
      <c r="Y3" s="155"/>
      <c r="Z3" s="155"/>
      <c r="AA3" s="155"/>
      <c r="AB3" s="3"/>
      <c r="AC3" s="3"/>
      <c r="AD3" s="3"/>
      <c r="AE3" s="3"/>
      <c r="AK3" s="3"/>
      <c r="AL3" s="129"/>
      <c r="AM3" s="129"/>
      <c r="AN3" s="128"/>
      <c r="AO3" s="128"/>
      <c r="AP3" s="128"/>
      <c r="AQ3" s="128"/>
      <c r="AY3" s="193"/>
      <c r="AZ3" s="187"/>
      <c r="BA3" s="187"/>
      <c r="BB3" s="187"/>
      <c r="BC3" s="187"/>
      <c r="BD3" s="188"/>
      <c r="BE3" s="187"/>
      <c r="BF3" s="187"/>
      <c r="BG3" s="187"/>
      <c r="BH3" s="188"/>
      <c r="BI3" s="187"/>
      <c r="BJ3" s="187"/>
      <c r="BK3" s="187"/>
    </row>
    <row r="4" spans="1:73" ht="13.5" customHeight="1" x14ac:dyDescent="0.15">
      <c r="AL4" s="129"/>
      <c r="AM4" s="129"/>
      <c r="AN4" s="128"/>
      <c r="AO4" s="128"/>
      <c r="AP4" s="128"/>
      <c r="AQ4" s="128"/>
      <c r="AY4" s="193"/>
      <c r="AZ4" s="187"/>
      <c r="BA4" s="187"/>
      <c r="BB4" s="187"/>
      <c r="BC4" s="187"/>
      <c r="BD4" s="188"/>
      <c r="BE4" s="187"/>
      <c r="BF4" s="187"/>
      <c r="BG4" s="187"/>
      <c r="BH4" s="188"/>
      <c r="BI4" s="187"/>
      <c r="BJ4" s="187"/>
      <c r="BK4" s="187"/>
    </row>
    <row r="5" spans="1:73" ht="13.5" customHeight="1" x14ac:dyDescent="0.15">
      <c r="A5" s="189"/>
      <c r="B5" s="189"/>
      <c r="C5" s="189"/>
      <c r="D5" s="189"/>
      <c r="E5" s="189"/>
      <c r="F5" s="189"/>
      <c r="G5" s="189"/>
      <c r="H5" s="189"/>
      <c r="I5" s="189"/>
      <c r="J5" s="189"/>
      <c r="K5" s="189"/>
      <c r="L5" s="189"/>
      <c r="M5" s="189"/>
      <c r="N5" s="189"/>
      <c r="O5" s="189"/>
      <c r="P5" s="189"/>
      <c r="Q5" s="189"/>
      <c r="R5" s="189"/>
      <c r="S5" s="189"/>
      <c r="T5" s="189"/>
      <c r="U5" s="189"/>
      <c r="V5" s="189"/>
      <c r="W5" s="189"/>
      <c r="AL5" s="129"/>
      <c r="AM5" s="129"/>
      <c r="AN5" s="128"/>
      <c r="AO5" s="128"/>
      <c r="AP5" s="128"/>
      <c r="AQ5" s="128"/>
      <c r="AY5" s="193"/>
      <c r="AZ5" s="187"/>
      <c r="BA5" s="187"/>
      <c r="BB5" s="187"/>
      <c r="BC5" s="187"/>
      <c r="BD5" s="188"/>
      <c r="BE5" s="187"/>
      <c r="BF5" s="187"/>
      <c r="BG5" s="187"/>
      <c r="BH5" s="188"/>
      <c r="BI5" s="187"/>
      <c r="BJ5" s="187"/>
      <c r="BK5" s="187"/>
    </row>
    <row r="6" spans="1:73" s="4" customFormat="1" ht="11.25" x14ac:dyDescent="0.15">
      <c r="BP6" s="5"/>
    </row>
    <row r="7" spans="1:73" x14ac:dyDescent="0.15">
      <c r="C7" s="189" t="s">
        <v>314</v>
      </c>
      <c r="D7" s="189"/>
      <c r="E7" s="189"/>
      <c r="F7" s="189"/>
      <c r="G7" s="189"/>
      <c r="H7" s="189"/>
      <c r="I7" s="189"/>
      <c r="J7" s="189"/>
      <c r="K7" s="189"/>
      <c r="L7" s="189"/>
      <c r="M7" s="189"/>
      <c r="N7" s="189"/>
      <c r="O7" s="189"/>
      <c r="P7" s="189"/>
      <c r="Q7" s="189"/>
      <c r="R7" s="189"/>
      <c r="S7" s="189"/>
      <c r="T7" s="189"/>
      <c r="U7" s="189"/>
      <c r="V7" s="189"/>
      <c r="W7" s="189"/>
    </row>
    <row r="8" spans="1:73" ht="25.5" customHeight="1" x14ac:dyDescent="0.15">
      <c r="C8" s="206" t="s">
        <v>185</v>
      </c>
      <c r="D8" s="206"/>
      <c r="E8" s="206"/>
      <c r="F8" s="206"/>
      <c r="G8" s="206"/>
      <c r="H8" s="206"/>
      <c r="I8" s="206"/>
      <c r="J8" s="206"/>
      <c r="K8" s="206"/>
      <c r="L8" s="206"/>
      <c r="M8" s="206"/>
      <c r="N8" s="206"/>
      <c r="O8" s="207" t="s">
        <v>394</v>
      </c>
      <c r="P8" s="207"/>
      <c r="Q8" s="207"/>
      <c r="R8" s="207"/>
      <c r="S8" s="207"/>
      <c r="T8" s="207"/>
      <c r="U8" s="207"/>
      <c r="V8" s="207"/>
      <c r="W8" s="207"/>
      <c r="X8" s="207"/>
      <c r="Y8" s="207"/>
      <c r="Z8" s="207"/>
      <c r="AA8" s="207"/>
      <c r="AB8" s="207"/>
      <c r="AC8" s="207"/>
      <c r="AD8" s="207"/>
      <c r="AE8" s="207"/>
      <c r="AF8" s="207"/>
      <c r="AG8" s="207"/>
      <c r="AH8" s="206" t="s">
        <v>1</v>
      </c>
      <c r="AI8" s="206"/>
      <c r="AJ8" s="206"/>
      <c r="AK8" s="206"/>
      <c r="AL8" s="206"/>
      <c r="AM8" s="206"/>
      <c r="AN8" s="206"/>
      <c r="AO8" s="206"/>
      <c r="BE8" s="208" t="s">
        <v>2</v>
      </c>
      <c r="BF8" s="209"/>
      <c r="BG8" s="209"/>
      <c r="BH8" s="209"/>
      <c r="BI8" s="209"/>
      <c r="BJ8" s="209"/>
      <c r="BK8" s="210"/>
    </row>
    <row r="9" spans="1:73" ht="25.5" customHeight="1" x14ac:dyDescent="0.15">
      <c r="B9" s="211" t="s">
        <v>3</v>
      </c>
      <c r="C9" s="211"/>
      <c r="D9" s="211"/>
      <c r="E9" s="212">
        <v>45079</v>
      </c>
      <c r="F9" s="212"/>
      <c r="G9" s="212"/>
      <c r="H9" s="212"/>
      <c r="I9" s="212"/>
      <c r="J9" s="212"/>
      <c r="K9" s="212"/>
      <c r="L9" s="212"/>
      <c r="M9" s="212"/>
      <c r="N9" s="212"/>
      <c r="O9" s="152"/>
      <c r="P9" s="153"/>
      <c r="Q9" s="153"/>
      <c r="R9" s="159"/>
      <c r="S9" s="160"/>
      <c r="T9" s="194" t="s">
        <v>4</v>
      </c>
      <c r="U9" s="194"/>
      <c r="V9" s="194"/>
      <c r="W9" s="194"/>
      <c r="X9" s="194"/>
      <c r="Y9" s="195" t="s">
        <v>398</v>
      </c>
      <c r="Z9" s="196"/>
      <c r="AA9" s="196"/>
      <c r="AB9" s="196"/>
      <c r="AC9" s="196"/>
      <c r="AD9" s="196"/>
      <c r="AE9" s="196"/>
      <c r="AF9" s="197"/>
      <c r="BE9" s="213" t="str">
        <f>IF(O8="","",O8)</f>
        <v>3230　　災害救護研究所</v>
      </c>
      <c r="BF9" s="214"/>
      <c r="BG9" s="214"/>
      <c r="BH9" s="214"/>
      <c r="BI9" s="214"/>
      <c r="BJ9" s="214"/>
      <c r="BK9" s="215"/>
    </row>
    <row r="10" spans="1:73" ht="25.5" customHeight="1" x14ac:dyDescent="0.15">
      <c r="P10" s="154"/>
      <c r="Q10" s="154"/>
      <c r="R10" s="157"/>
      <c r="S10" s="158"/>
      <c r="T10" s="194" t="s">
        <v>5</v>
      </c>
      <c r="U10" s="194"/>
      <c r="V10" s="194"/>
      <c r="W10" s="194"/>
      <c r="X10" s="194"/>
      <c r="Y10" s="195" t="s">
        <v>399</v>
      </c>
      <c r="Z10" s="196"/>
      <c r="AA10" s="196"/>
      <c r="AB10" s="196"/>
      <c r="AC10" s="196"/>
      <c r="AD10" s="196"/>
      <c r="AE10" s="196"/>
      <c r="AF10" s="197"/>
      <c r="BE10" s="198">
        <f>IF($E$1="","",$E$1)</f>
        <v>5</v>
      </c>
      <c r="BF10" s="199"/>
      <c r="BG10" s="199"/>
      <c r="BH10" s="18" t="s">
        <v>6</v>
      </c>
      <c r="BI10" s="200"/>
      <c r="BJ10" s="200"/>
      <c r="BK10" s="201"/>
      <c r="BP10" s="202" t="s">
        <v>251</v>
      </c>
      <c r="BQ10" s="202"/>
      <c r="BR10" s="202"/>
      <c r="BS10" s="204" t="s">
        <v>287</v>
      </c>
      <c r="BT10" s="204"/>
      <c r="BU10" s="204"/>
    </row>
    <row r="11" spans="1:73" s="6" customFormat="1" ht="11.25" customHeight="1" thickBot="1" x14ac:dyDescent="0.2">
      <c r="BP11" s="203"/>
      <c r="BQ11" s="203"/>
      <c r="BR11" s="202"/>
      <c r="BS11" s="205"/>
      <c r="BT11" s="205"/>
      <c r="BU11" s="204"/>
    </row>
    <row r="12" spans="1:73" s="9" customFormat="1" ht="30" customHeight="1" thickBot="1" x14ac:dyDescent="0.2">
      <c r="A12" s="8" t="s">
        <v>7</v>
      </c>
      <c r="B12" s="241" t="s">
        <v>354</v>
      </c>
      <c r="C12" s="242"/>
      <c r="D12" s="242"/>
      <c r="E12" s="242"/>
      <c r="F12" s="242"/>
      <c r="G12" s="242"/>
      <c r="H12" s="242"/>
      <c r="I12" s="242"/>
      <c r="J12" s="242"/>
      <c r="K12" s="242"/>
      <c r="L12" s="242"/>
      <c r="M12" s="242"/>
      <c r="N12" s="243"/>
      <c r="O12" s="244" t="s">
        <v>360</v>
      </c>
      <c r="P12" s="244"/>
      <c r="Q12" s="244"/>
      <c r="R12" s="244"/>
      <c r="S12" s="244"/>
      <c r="T12" s="244"/>
      <c r="U12" s="244"/>
      <c r="V12" s="245"/>
      <c r="W12" s="246" t="s">
        <v>9</v>
      </c>
      <c r="X12" s="247"/>
      <c r="Y12" s="247"/>
      <c r="Z12" s="247"/>
      <c r="AA12" s="247"/>
      <c r="AB12" s="247"/>
      <c r="AC12" s="247"/>
      <c r="AD12" s="248" t="s">
        <v>10</v>
      </c>
      <c r="AE12" s="248"/>
      <c r="AF12" s="248"/>
      <c r="AG12" s="249" t="s">
        <v>11</v>
      </c>
      <c r="AH12" s="250"/>
      <c r="AI12" s="127" t="s">
        <v>79</v>
      </c>
      <c r="AJ12" s="251" t="s">
        <v>12</v>
      </c>
      <c r="AK12" s="242"/>
      <c r="AL12" s="242"/>
      <c r="AM12" s="242"/>
      <c r="AN12" s="243"/>
      <c r="AO12" s="216" t="s">
        <v>13</v>
      </c>
      <c r="AP12" s="217"/>
      <c r="AQ12" s="217"/>
      <c r="AR12" s="217"/>
      <c r="AS12" s="217"/>
      <c r="AT12" s="217"/>
      <c r="AU12" s="217"/>
      <c r="AV12" s="217"/>
      <c r="AW12" s="217"/>
      <c r="AX12" s="217"/>
      <c r="AY12" s="217"/>
      <c r="AZ12" s="218"/>
      <c r="BA12" s="219" t="s">
        <v>15</v>
      </c>
      <c r="BB12" s="220"/>
      <c r="BC12" s="221"/>
      <c r="BD12" s="220" t="s">
        <v>14</v>
      </c>
      <c r="BE12" s="220"/>
      <c r="BF12" s="222"/>
      <c r="BG12" s="223" t="s">
        <v>16</v>
      </c>
      <c r="BH12" s="224"/>
      <c r="BI12" s="224"/>
      <c r="BJ12" s="224"/>
      <c r="BK12" s="225"/>
      <c r="BM12" s="99" t="s">
        <v>7</v>
      </c>
      <c r="BN12" s="99" t="s">
        <v>26</v>
      </c>
      <c r="BO12" s="140" t="s">
        <v>56</v>
      </c>
      <c r="BP12" s="149" t="s">
        <v>7</v>
      </c>
      <c r="BQ12" s="150" t="s">
        <v>17</v>
      </c>
      <c r="BR12" s="147" t="s">
        <v>18</v>
      </c>
      <c r="BS12" s="149" t="s">
        <v>7</v>
      </c>
      <c r="BT12" s="150" t="s">
        <v>17</v>
      </c>
      <c r="BU12" s="143" t="s">
        <v>18</v>
      </c>
    </row>
    <row r="13" spans="1:73" s="13" customFormat="1" ht="51" customHeight="1" x14ac:dyDescent="0.15">
      <c r="A13" s="12">
        <v>1</v>
      </c>
      <c r="B13" s="226" t="s">
        <v>408</v>
      </c>
      <c r="C13" s="227"/>
      <c r="D13" s="227"/>
      <c r="E13" s="227"/>
      <c r="F13" s="227"/>
      <c r="G13" s="227"/>
      <c r="H13" s="227"/>
      <c r="I13" s="227"/>
      <c r="J13" s="227"/>
      <c r="K13" s="227"/>
      <c r="L13" s="227"/>
      <c r="M13" s="227"/>
      <c r="N13" s="228"/>
      <c r="O13" s="229"/>
      <c r="P13" s="230"/>
      <c r="Q13" s="230"/>
      <c r="R13" s="230"/>
      <c r="S13" s="230"/>
      <c r="T13" s="230"/>
      <c r="U13" s="230"/>
      <c r="V13" s="231"/>
      <c r="W13" s="232" t="s">
        <v>403</v>
      </c>
      <c r="X13" s="233"/>
      <c r="Y13" s="233"/>
      <c r="Z13" s="233"/>
      <c r="AA13" s="233"/>
      <c r="AB13" s="233"/>
      <c r="AC13" s="234"/>
      <c r="AD13" s="235">
        <v>167</v>
      </c>
      <c r="AE13" s="236"/>
      <c r="AF13" s="237"/>
      <c r="AG13" s="235">
        <v>1</v>
      </c>
      <c r="AH13" s="238"/>
      <c r="AI13" s="178" t="s">
        <v>409</v>
      </c>
      <c r="AJ13" s="239">
        <f t="shared" ref="AJ13:AJ20" si="0">IF(AG13="","",AD13*AG13)</f>
        <v>167</v>
      </c>
      <c r="AK13" s="240"/>
      <c r="AL13" s="240"/>
      <c r="AM13" s="240"/>
      <c r="AN13" s="117" t="s">
        <v>404</v>
      </c>
      <c r="AO13" s="252" t="s">
        <v>421</v>
      </c>
      <c r="AP13" s="253"/>
      <c r="AQ13" s="253"/>
      <c r="AR13" s="253"/>
      <c r="AS13" s="253"/>
      <c r="AT13" s="253"/>
      <c r="AU13" s="253"/>
      <c r="AV13" s="253"/>
      <c r="AW13" s="253"/>
      <c r="AX13" s="253"/>
      <c r="AY13" s="253"/>
      <c r="AZ13" s="254"/>
      <c r="BA13" s="255" t="s">
        <v>396</v>
      </c>
      <c r="BB13" s="256"/>
      <c r="BC13" s="257"/>
      <c r="BD13" s="258" t="s">
        <v>397</v>
      </c>
      <c r="BE13" s="258"/>
      <c r="BF13" s="259"/>
      <c r="BG13" s="223"/>
      <c r="BH13" s="224"/>
      <c r="BI13" s="224"/>
      <c r="BJ13" s="224"/>
      <c r="BK13" s="225"/>
      <c r="BM13" s="15"/>
      <c r="BN13" s="15"/>
      <c r="BO13" s="141"/>
      <c r="BP13" s="145"/>
      <c r="BQ13" s="146"/>
      <c r="BR13" s="6"/>
      <c r="BS13" s="145"/>
      <c r="BT13" s="146"/>
      <c r="BU13" s="162"/>
    </row>
    <row r="14" spans="1:73" s="13" customFormat="1" ht="51" customHeight="1" x14ac:dyDescent="0.15">
      <c r="A14" s="12">
        <v>2</v>
      </c>
      <c r="B14" s="286"/>
      <c r="C14" s="287"/>
      <c r="D14" s="287"/>
      <c r="E14" s="287"/>
      <c r="F14" s="287"/>
      <c r="G14" s="287"/>
      <c r="H14" s="287"/>
      <c r="I14" s="287"/>
      <c r="J14" s="287"/>
      <c r="K14" s="287"/>
      <c r="L14" s="287"/>
      <c r="M14" s="287"/>
      <c r="N14" s="288"/>
      <c r="O14" s="271"/>
      <c r="P14" s="272"/>
      <c r="Q14" s="272"/>
      <c r="R14" s="272"/>
      <c r="S14" s="272"/>
      <c r="T14" s="272"/>
      <c r="U14" s="272"/>
      <c r="V14" s="273"/>
      <c r="W14" s="289"/>
      <c r="X14" s="290"/>
      <c r="Y14" s="290"/>
      <c r="Z14" s="290"/>
      <c r="AA14" s="290"/>
      <c r="AB14" s="290"/>
      <c r="AC14" s="291"/>
      <c r="AD14" s="277"/>
      <c r="AE14" s="278"/>
      <c r="AF14" s="279"/>
      <c r="AG14" s="277"/>
      <c r="AH14" s="280"/>
      <c r="AI14" s="22"/>
      <c r="AJ14" s="281" t="str">
        <f t="shared" si="0"/>
        <v/>
      </c>
      <c r="AK14" s="282"/>
      <c r="AL14" s="282"/>
      <c r="AM14" s="282"/>
      <c r="AN14" s="33"/>
      <c r="AO14" s="292"/>
      <c r="AP14" s="293"/>
      <c r="AQ14" s="293"/>
      <c r="AR14" s="293"/>
      <c r="AS14" s="293"/>
      <c r="AT14" s="293"/>
      <c r="AU14" s="293"/>
      <c r="AV14" s="293"/>
      <c r="AW14" s="293"/>
      <c r="AX14" s="293"/>
      <c r="AY14" s="293"/>
      <c r="AZ14" s="294"/>
      <c r="BA14" s="263"/>
      <c r="BB14" s="264"/>
      <c r="BC14" s="265"/>
      <c r="BD14" s="266"/>
      <c r="BE14" s="266"/>
      <c r="BF14" s="267"/>
      <c r="BG14" s="223"/>
      <c r="BH14" s="224"/>
      <c r="BI14" s="224"/>
      <c r="BJ14" s="224"/>
      <c r="BK14" s="225"/>
      <c r="BM14" s="16">
        <v>99</v>
      </c>
      <c r="BN14" s="16" t="s">
        <v>61</v>
      </c>
      <c r="BO14" s="142" t="str">
        <f>+BM14&amp;"　"&amp;BN14</f>
        <v>99　予算計上無</v>
      </c>
      <c r="BP14" s="145"/>
      <c r="BQ14" s="146"/>
      <c r="BR14" s="147" t="s">
        <v>19</v>
      </c>
      <c r="BS14" s="145"/>
      <c r="BT14" s="146"/>
      <c r="BU14" s="143" t="s">
        <v>19</v>
      </c>
    </row>
    <row r="15" spans="1:73" s="13" customFormat="1" ht="51" customHeight="1" x14ac:dyDescent="0.15">
      <c r="A15" s="12">
        <v>3</v>
      </c>
      <c r="B15" s="268"/>
      <c r="C15" s="269"/>
      <c r="D15" s="269"/>
      <c r="E15" s="269"/>
      <c r="F15" s="269"/>
      <c r="G15" s="269"/>
      <c r="H15" s="269"/>
      <c r="I15" s="269"/>
      <c r="J15" s="269"/>
      <c r="K15" s="269"/>
      <c r="L15" s="269"/>
      <c r="M15" s="269"/>
      <c r="N15" s="270"/>
      <c r="O15" s="271"/>
      <c r="P15" s="272"/>
      <c r="Q15" s="272"/>
      <c r="R15" s="272"/>
      <c r="S15" s="272"/>
      <c r="T15" s="272"/>
      <c r="U15" s="272"/>
      <c r="V15" s="273"/>
      <c r="W15" s="274" t="s">
        <v>405</v>
      </c>
      <c r="X15" s="275"/>
      <c r="Y15" s="275"/>
      <c r="Z15" s="275"/>
      <c r="AA15" s="275"/>
      <c r="AB15" s="275"/>
      <c r="AC15" s="276"/>
      <c r="AD15" s="277"/>
      <c r="AE15" s="278"/>
      <c r="AF15" s="279"/>
      <c r="AG15" s="277"/>
      <c r="AH15" s="280"/>
      <c r="AI15" s="22"/>
      <c r="AJ15" s="281" t="str">
        <f t="shared" si="0"/>
        <v/>
      </c>
      <c r="AK15" s="282"/>
      <c r="AL15" s="282"/>
      <c r="AM15" s="282"/>
      <c r="AN15" s="33"/>
      <c r="AO15" s="283"/>
      <c r="AP15" s="284"/>
      <c r="AQ15" s="284"/>
      <c r="AR15" s="284"/>
      <c r="AS15" s="284"/>
      <c r="AT15" s="284"/>
      <c r="AU15" s="284"/>
      <c r="AV15" s="284"/>
      <c r="AW15" s="284"/>
      <c r="AX15" s="284"/>
      <c r="AY15" s="284"/>
      <c r="AZ15" s="285"/>
      <c r="BA15" s="263"/>
      <c r="BB15" s="264"/>
      <c r="BC15" s="265"/>
      <c r="BD15" s="266"/>
      <c r="BE15" s="266"/>
      <c r="BF15" s="267"/>
      <c r="BG15" s="223"/>
      <c r="BH15" s="224"/>
      <c r="BI15" s="224"/>
      <c r="BJ15" s="224"/>
      <c r="BK15" s="225"/>
      <c r="BM15" s="16"/>
      <c r="BN15" s="16"/>
      <c r="BO15" s="142"/>
      <c r="BP15" s="145">
        <v>1010</v>
      </c>
      <c r="BQ15" s="146" t="s">
        <v>242</v>
      </c>
      <c r="BR15" s="148" t="str">
        <f t="shared" ref="BR15:BR36" si="1">+BP15&amp;"　　"&amp;BQ15</f>
        <v>1010　　基礎看護学</v>
      </c>
      <c r="BS15" s="145">
        <v>4010</v>
      </c>
      <c r="BT15" s="146" t="s">
        <v>169</v>
      </c>
      <c r="BU15" s="144" t="str">
        <f t="shared" ref="BU15:BU32" si="2">+BS15&amp;"　　"&amp;BT15</f>
        <v>4010　　基礎看護学</v>
      </c>
    </row>
    <row r="16" spans="1:73" s="13" customFormat="1" ht="51" customHeight="1" x14ac:dyDescent="0.15">
      <c r="A16" s="12">
        <v>4</v>
      </c>
      <c r="B16" s="286"/>
      <c r="C16" s="287"/>
      <c r="D16" s="287"/>
      <c r="E16" s="287"/>
      <c r="F16" s="287"/>
      <c r="G16" s="287"/>
      <c r="H16" s="287"/>
      <c r="I16" s="287"/>
      <c r="J16" s="287"/>
      <c r="K16" s="287"/>
      <c r="L16" s="287"/>
      <c r="M16" s="287"/>
      <c r="N16" s="288"/>
      <c r="O16" s="301"/>
      <c r="P16" s="302"/>
      <c r="Q16" s="302"/>
      <c r="R16" s="302"/>
      <c r="S16" s="302"/>
      <c r="T16" s="302"/>
      <c r="U16" s="302"/>
      <c r="V16" s="303"/>
      <c r="W16" s="274"/>
      <c r="X16" s="275"/>
      <c r="Y16" s="275"/>
      <c r="Z16" s="275"/>
      <c r="AA16" s="275"/>
      <c r="AB16" s="275"/>
      <c r="AC16" s="276"/>
      <c r="AD16" s="277"/>
      <c r="AE16" s="278"/>
      <c r="AF16" s="279"/>
      <c r="AG16" s="277"/>
      <c r="AH16" s="280"/>
      <c r="AI16" s="22"/>
      <c r="AJ16" s="281" t="str">
        <f t="shared" si="0"/>
        <v/>
      </c>
      <c r="AK16" s="282"/>
      <c r="AL16" s="282"/>
      <c r="AM16" s="282"/>
      <c r="AN16" s="33"/>
      <c r="AO16" s="260"/>
      <c r="AP16" s="261"/>
      <c r="AQ16" s="261"/>
      <c r="AR16" s="261"/>
      <c r="AS16" s="261"/>
      <c r="AT16" s="261"/>
      <c r="AU16" s="261"/>
      <c r="AV16" s="261"/>
      <c r="AW16" s="261"/>
      <c r="AX16" s="261"/>
      <c r="AY16" s="261"/>
      <c r="AZ16" s="262"/>
      <c r="BA16" s="263"/>
      <c r="BB16" s="264"/>
      <c r="BC16" s="265"/>
      <c r="BD16" s="266"/>
      <c r="BE16" s="266"/>
      <c r="BF16" s="267"/>
      <c r="BG16" s="223"/>
      <c r="BH16" s="224"/>
      <c r="BI16" s="224"/>
      <c r="BJ16" s="224"/>
      <c r="BK16" s="225"/>
      <c r="BM16" s="15"/>
      <c r="BN16" s="15"/>
      <c r="BO16" s="141" t="s">
        <v>57</v>
      </c>
      <c r="BP16" s="145">
        <v>1020</v>
      </c>
      <c r="BQ16" s="146" t="s">
        <v>240</v>
      </c>
      <c r="BR16" s="148" t="str">
        <f t="shared" si="1"/>
        <v>1020　　がん看護学</v>
      </c>
      <c r="BS16" s="145">
        <v>4020</v>
      </c>
      <c r="BT16" s="146" t="s">
        <v>170</v>
      </c>
      <c r="BU16" s="144" t="str">
        <f t="shared" si="2"/>
        <v>4020　　精神看護学</v>
      </c>
    </row>
    <row r="17" spans="1:73" s="13" customFormat="1" ht="51" customHeight="1" x14ac:dyDescent="0.15">
      <c r="A17" s="12">
        <v>5</v>
      </c>
      <c r="B17" s="286"/>
      <c r="C17" s="287"/>
      <c r="D17" s="287"/>
      <c r="E17" s="287"/>
      <c r="F17" s="287"/>
      <c r="G17" s="287"/>
      <c r="H17" s="287"/>
      <c r="I17" s="287"/>
      <c r="J17" s="287"/>
      <c r="K17" s="287"/>
      <c r="L17" s="287"/>
      <c r="M17" s="287"/>
      <c r="N17" s="288"/>
      <c r="O17" s="312"/>
      <c r="P17" s="313"/>
      <c r="Q17" s="313"/>
      <c r="R17" s="313"/>
      <c r="S17" s="313"/>
      <c r="T17" s="313"/>
      <c r="U17" s="313"/>
      <c r="V17" s="314"/>
      <c r="W17" s="274"/>
      <c r="X17" s="275"/>
      <c r="Y17" s="275"/>
      <c r="Z17" s="275"/>
      <c r="AA17" s="275"/>
      <c r="AB17" s="275"/>
      <c r="AC17" s="276"/>
      <c r="AD17" s="277"/>
      <c r="AE17" s="278"/>
      <c r="AF17" s="279"/>
      <c r="AG17" s="277"/>
      <c r="AH17" s="280"/>
      <c r="AI17" s="22"/>
      <c r="AJ17" s="281" t="str">
        <f t="shared" si="0"/>
        <v/>
      </c>
      <c r="AK17" s="282"/>
      <c r="AL17" s="282"/>
      <c r="AM17" s="282"/>
      <c r="AN17" s="33"/>
      <c r="AO17" s="283"/>
      <c r="AP17" s="284"/>
      <c r="AQ17" s="284"/>
      <c r="AR17" s="284"/>
      <c r="AS17" s="284"/>
      <c r="AT17" s="284"/>
      <c r="AU17" s="284"/>
      <c r="AV17" s="284"/>
      <c r="AW17" s="284"/>
      <c r="AX17" s="284"/>
      <c r="AY17" s="284"/>
      <c r="AZ17" s="285"/>
      <c r="BA17" s="263"/>
      <c r="BB17" s="264"/>
      <c r="BC17" s="265"/>
      <c r="BD17" s="266"/>
      <c r="BE17" s="266"/>
      <c r="BF17" s="267"/>
      <c r="BG17" s="223"/>
      <c r="BH17" s="224"/>
      <c r="BI17" s="224"/>
      <c r="BJ17" s="224"/>
      <c r="BK17" s="225"/>
      <c r="BM17" s="15">
        <v>1</v>
      </c>
      <c r="BN17" s="15" t="s">
        <v>27</v>
      </c>
      <c r="BO17" s="141" t="str">
        <f>+BM17&amp;"　"&amp;BN17</f>
        <v>1　兼務教員</v>
      </c>
      <c r="BP17" s="163">
        <v>1030</v>
      </c>
      <c r="BQ17" s="164" t="s">
        <v>237</v>
      </c>
      <c r="BR17" s="165" t="str">
        <f t="shared" si="1"/>
        <v>1030　　精神看護学</v>
      </c>
      <c r="BS17" s="163">
        <v>4030</v>
      </c>
      <c r="BT17" s="164" t="s">
        <v>171</v>
      </c>
      <c r="BU17" s="166" t="str">
        <f t="shared" si="2"/>
        <v>4030　　成人看護学</v>
      </c>
    </row>
    <row r="18" spans="1:73" s="13" customFormat="1" ht="51" customHeight="1" x14ac:dyDescent="0.15">
      <c r="A18" s="12">
        <v>6</v>
      </c>
      <c r="B18" s="295"/>
      <c r="C18" s="296"/>
      <c r="D18" s="296"/>
      <c r="E18" s="296"/>
      <c r="F18" s="296"/>
      <c r="G18" s="296"/>
      <c r="H18" s="296"/>
      <c r="I18" s="296"/>
      <c r="J18" s="296"/>
      <c r="K18" s="296"/>
      <c r="L18" s="296"/>
      <c r="M18" s="296"/>
      <c r="N18" s="297"/>
      <c r="O18" s="274"/>
      <c r="P18" s="275"/>
      <c r="Q18" s="275"/>
      <c r="R18" s="275"/>
      <c r="S18" s="275"/>
      <c r="T18" s="275"/>
      <c r="U18" s="275"/>
      <c r="V18" s="276"/>
      <c r="W18" s="298"/>
      <c r="X18" s="299"/>
      <c r="Y18" s="299"/>
      <c r="Z18" s="299"/>
      <c r="AA18" s="299"/>
      <c r="AB18" s="299"/>
      <c r="AC18" s="300"/>
      <c r="AD18" s="277"/>
      <c r="AE18" s="278"/>
      <c r="AF18" s="279"/>
      <c r="AG18" s="277"/>
      <c r="AH18" s="280"/>
      <c r="AI18" s="22"/>
      <c r="AJ18" s="281" t="str">
        <f t="shared" si="0"/>
        <v/>
      </c>
      <c r="AK18" s="282"/>
      <c r="AL18" s="282"/>
      <c r="AM18" s="282"/>
      <c r="AN18" s="33"/>
      <c r="AO18" s="283"/>
      <c r="AP18" s="284"/>
      <c r="AQ18" s="284"/>
      <c r="AR18" s="284"/>
      <c r="AS18" s="284"/>
      <c r="AT18" s="284"/>
      <c r="AU18" s="284"/>
      <c r="AV18" s="284"/>
      <c r="AW18" s="284"/>
      <c r="AX18" s="284"/>
      <c r="AY18" s="284"/>
      <c r="AZ18" s="285"/>
      <c r="BA18" s="263"/>
      <c r="BB18" s="264"/>
      <c r="BC18" s="265"/>
      <c r="BD18" s="266"/>
      <c r="BE18" s="266"/>
      <c r="BF18" s="267"/>
      <c r="BG18" s="223"/>
      <c r="BH18" s="224"/>
      <c r="BI18" s="224"/>
      <c r="BJ18" s="224"/>
      <c r="BK18" s="225"/>
      <c r="BM18" s="15">
        <v>2</v>
      </c>
      <c r="BN18" s="15" t="s">
        <v>28</v>
      </c>
      <c r="BO18" s="141" t="str">
        <f>+BM18&amp;"　"&amp;BN18</f>
        <v>2　兼務職員</v>
      </c>
      <c r="BP18" s="163">
        <v>1040</v>
      </c>
      <c r="BQ18" s="164" t="s">
        <v>234</v>
      </c>
      <c r="BR18" s="165" t="str">
        <f t="shared" si="1"/>
        <v>1040　　成人看護学</v>
      </c>
      <c r="BS18" s="163">
        <v>4040</v>
      </c>
      <c r="BT18" s="164" t="s">
        <v>172</v>
      </c>
      <c r="BU18" s="166" t="str">
        <f t="shared" si="2"/>
        <v>4040　　母性看護学</v>
      </c>
    </row>
    <row r="19" spans="1:73" s="13" customFormat="1" ht="51" customHeight="1" x14ac:dyDescent="0.15">
      <c r="A19" s="12">
        <v>7</v>
      </c>
      <c r="B19" s="315" t="s">
        <v>406</v>
      </c>
      <c r="C19" s="316"/>
      <c r="D19" s="316"/>
      <c r="E19" s="316"/>
      <c r="F19" s="316"/>
      <c r="G19" s="316"/>
      <c r="H19" s="316"/>
      <c r="I19" s="316"/>
      <c r="J19" s="316"/>
      <c r="K19" s="316"/>
      <c r="L19" s="316"/>
      <c r="M19" s="316"/>
      <c r="N19" s="317"/>
      <c r="O19" s="274"/>
      <c r="P19" s="275"/>
      <c r="Q19" s="275"/>
      <c r="R19" s="275"/>
      <c r="S19" s="275"/>
      <c r="T19" s="275"/>
      <c r="U19" s="275"/>
      <c r="V19" s="276"/>
      <c r="W19" s="298"/>
      <c r="X19" s="299"/>
      <c r="Y19" s="299"/>
      <c r="Z19" s="299"/>
      <c r="AA19" s="299"/>
      <c r="AB19" s="299"/>
      <c r="AC19" s="300"/>
      <c r="AD19" s="277"/>
      <c r="AE19" s="278"/>
      <c r="AF19" s="279"/>
      <c r="AG19" s="277"/>
      <c r="AH19" s="280"/>
      <c r="AI19" s="22"/>
      <c r="AJ19" s="281" t="str">
        <f t="shared" si="0"/>
        <v/>
      </c>
      <c r="AK19" s="282"/>
      <c r="AL19" s="282"/>
      <c r="AM19" s="282"/>
      <c r="AN19" s="33"/>
      <c r="AO19" s="329"/>
      <c r="AP19" s="330"/>
      <c r="AQ19" s="330"/>
      <c r="AR19" s="330"/>
      <c r="AS19" s="330"/>
      <c r="AT19" s="330"/>
      <c r="AU19" s="330"/>
      <c r="AV19" s="330"/>
      <c r="AW19" s="330"/>
      <c r="AX19" s="330"/>
      <c r="AY19" s="330"/>
      <c r="AZ19" s="331"/>
      <c r="BA19" s="263"/>
      <c r="BB19" s="264"/>
      <c r="BC19" s="265"/>
      <c r="BD19" s="266"/>
      <c r="BE19" s="266"/>
      <c r="BF19" s="267"/>
      <c r="BG19" s="223"/>
      <c r="BH19" s="224"/>
      <c r="BI19" s="224"/>
      <c r="BJ19" s="224"/>
      <c r="BK19" s="225"/>
      <c r="BM19" s="15"/>
      <c r="BO19" s="141"/>
      <c r="BP19" s="163">
        <v>1050</v>
      </c>
      <c r="BQ19" s="164" t="s">
        <v>232</v>
      </c>
      <c r="BR19" s="165" t="str">
        <f t="shared" si="1"/>
        <v>1050　　母性看護学</v>
      </c>
      <c r="BS19" s="163">
        <v>4050</v>
      </c>
      <c r="BT19" s="164" t="s">
        <v>173</v>
      </c>
      <c r="BU19" s="166" t="str">
        <f t="shared" si="2"/>
        <v>4050　　小児看護学</v>
      </c>
    </row>
    <row r="20" spans="1:73" s="13" customFormat="1" ht="51" customHeight="1" thickBot="1" x14ac:dyDescent="0.2">
      <c r="A20" s="12">
        <v>8</v>
      </c>
      <c r="B20" s="332" t="s">
        <v>422</v>
      </c>
      <c r="C20" s="333"/>
      <c r="D20" s="333"/>
      <c r="E20" s="333"/>
      <c r="F20" s="333"/>
      <c r="G20" s="333"/>
      <c r="H20" s="333"/>
      <c r="I20" s="333"/>
      <c r="J20" s="333"/>
      <c r="K20" s="333"/>
      <c r="L20" s="333"/>
      <c r="M20" s="333"/>
      <c r="N20" s="334"/>
      <c r="O20" s="335"/>
      <c r="P20" s="336"/>
      <c r="Q20" s="336"/>
      <c r="R20" s="336"/>
      <c r="S20" s="336"/>
      <c r="T20" s="336"/>
      <c r="U20" s="336"/>
      <c r="V20" s="337"/>
      <c r="W20" s="338"/>
      <c r="X20" s="339"/>
      <c r="Y20" s="339"/>
      <c r="Z20" s="339"/>
      <c r="AA20" s="339"/>
      <c r="AB20" s="339"/>
      <c r="AC20" s="340"/>
      <c r="AD20" s="341"/>
      <c r="AE20" s="342"/>
      <c r="AF20" s="343"/>
      <c r="AG20" s="341"/>
      <c r="AH20" s="344"/>
      <c r="AI20" s="23"/>
      <c r="AJ20" s="345" t="str">
        <f t="shared" si="0"/>
        <v/>
      </c>
      <c r="AK20" s="346"/>
      <c r="AL20" s="346"/>
      <c r="AM20" s="346"/>
      <c r="AN20" s="34"/>
      <c r="AO20" s="304"/>
      <c r="AP20" s="305"/>
      <c r="AQ20" s="305"/>
      <c r="AR20" s="305"/>
      <c r="AS20" s="305"/>
      <c r="AT20" s="305"/>
      <c r="AU20" s="305"/>
      <c r="AV20" s="305"/>
      <c r="AW20" s="305"/>
      <c r="AX20" s="305"/>
      <c r="AY20" s="305"/>
      <c r="AZ20" s="306"/>
      <c r="BA20" s="307"/>
      <c r="BB20" s="308"/>
      <c r="BC20" s="309"/>
      <c r="BD20" s="310"/>
      <c r="BE20" s="310"/>
      <c r="BF20" s="311"/>
      <c r="BG20" s="318"/>
      <c r="BH20" s="319"/>
      <c r="BI20" s="319"/>
      <c r="BJ20" s="319"/>
      <c r="BK20" s="320"/>
      <c r="BM20" s="15"/>
      <c r="BO20" s="141" t="s">
        <v>58</v>
      </c>
      <c r="BP20" s="163">
        <v>1060</v>
      </c>
      <c r="BQ20" s="164" t="s">
        <v>230</v>
      </c>
      <c r="BR20" s="165" t="str">
        <f t="shared" si="1"/>
        <v>1060　　院助産</v>
      </c>
      <c r="BS20" s="163">
        <v>4060</v>
      </c>
      <c r="BT20" s="164" t="s">
        <v>174</v>
      </c>
      <c r="BU20" s="166" t="str">
        <f t="shared" si="2"/>
        <v>4060　　老年看護学</v>
      </c>
    </row>
    <row r="21" spans="1:73" ht="30" customHeight="1" thickBot="1" x14ac:dyDescent="0.2">
      <c r="AD21" s="321" t="s">
        <v>20</v>
      </c>
      <c r="AE21" s="322"/>
      <c r="AF21" s="322"/>
      <c r="AG21" s="322"/>
      <c r="AH21" s="322"/>
      <c r="AI21" s="323"/>
      <c r="AJ21" s="324">
        <f>SUM(AJ13:AJ20)</f>
        <v>167</v>
      </c>
      <c r="AK21" s="325"/>
      <c r="AL21" s="325"/>
      <c r="AM21" s="325"/>
      <c r="AN21" s="115" t="s">
        <v>167</v>
      </c>
      <c r="BG21" s="326"/>
      <c r="BH21" s="327"/>
      <c r="BI21" s="327"/>
      <c r="BJ21" s="327"/>
      <c r="BK21" s="328"/>
      <c r="BM21" s="20" t="s">
        <v>71</v>
      </c>
      <c r="BN21" s="15" t="s">
        <v>70</v>
      </c>
      <c r="BO21" s="141" t="str">
        <f t="shared" ref="BO21:BO45" si="3">+BM21&amp;"　"&amp;BN21</f>
        <v>3-1　一般消耗品費</v>
      </c>
      <c r="BP21" s="163">
        <v>1070</v>
      </c>
      <c r="BQ21" s="164" t="s">
        <v>228</v>
      </c>
      <c r="BR21" s="165" t="str">
        <f t="shared" si="1"/>
        <v>1070　　小児看護学</v>
      </c>
      <c r="BS21" s="163">
        <v>4070</v>
      </c>
      <c r="BT21" s="164" t="s">
        <v>175</v>
      </c>
      <c r="BU21" s="166" t="str">
        <f t="shared" si="2"/>
        <v>4070　　地域看護学</v>
      </c>
    </row>
    <row r="22" spans="1:73" x14ac:dyDescent="0.15">
      <c r="BM22" s="21" t="s">
        <v>72</v>
      </c>
      <c r="BN22" s="15" t="s">
        <v>73</v>
      </c>
      <c r="BO22" s="141" t="str">
        <f t="shared" si="3"/>
        <v>3-2　医療消耗品費</v>
      </c>
      <c r="BP22" s="167">
        <v>1080</v>
      </c>
      <c r="BQ22" s="164" t="s">
        <v>225</v>
      </c>
      <c r="BR22" s="165" t="str">
        <f t="shared" si="1"/>
        <v>1080　　老年看護学</v>
      </c>
      <c r="BS22" s="163">
        <v>4080</v>
      </c>
      <c r="BT22" s="164" t="s">
        <v>176</v>
      </c>
      <c r="BU22" s="166" t="str">
        <f t="shared" si="2"/>
        <v>4080　　看護教育学</v>
      </c>
    </row>
    <row r="23" spans="1:73" x14ac:dyDescent="0.15">
      <c r="BM23" s="21" t="s">
        <v>74</v>
      </c>
      <c r="BN23" s="15" t="s">
        <v>76</v>
      </c>
      <c r="BO23" s="141" t="str">
        <f t="shared" si="3"/>
        <v>4-1　一般消耗備品</v>
      </c>
      <c r="BP23" s="163">
        <v>1090</v>
      </c>
      <c r="BQ23" s="164" t="s">
        <v>222</v>
      </c>
      <c r="BR23" s="165" t="str">
        <f t="shared" si="1"/>
        <v>1090　　地域看護学</v>
      </c>
      <c r="BS23" s="163">
        <v>4090</v>
      </c>
      <c r="BT23" s="164" t="s">
        <v>177</v>
      </c>
      <c r="BU23" s="166" t="str">
        <f t="shared" si="2"/>
        <v>4090　　看護管理学</v>
      </c>
    </row>
    <row r="24" spans="1:73" x14ac:dyDescent="0.15">
      <c r="BM24" s="21" t="s">
        <v>75</v>
      </c>
      <c r="BN24" s="15" t="s">
        <v>77</v>
      </c>
      <c r="BO24" s="141" t="str">
        <f t="shared" si="3"/>
        <v>4-2　医療消耗備品</v>
      </c>
      <c r="BP24" s="163">
        <v>1100</v>
      </c>
      <c r="BQ24" s="164" t="s">
        <v>219</v>
      </c>
      <c r="BR24" s="165" t="str">
        <f t="shared" si="1"/>
        <v>1100　　看護教育学</v>
      </c>
      <c r="BS24" s="163">
        <v>4100</v>
      </c>
      <c r="BT24" s="164" t="s">
        <v>178</v>
      </c>
      <c r="BU24" s="166" t="str">
        <f t="shared" si="2"/>
        <v>4100　　災害看護学</v>
      </c>
    </row>
    <row r="25" spans="1:73" x14ac:dyDescent="0.15">
      <c r="BM25" s="15">
        <v>5</v>
      </c>
      <c r="BN25" s="15" t="s">
        <v>29</v>
      </c>
      <c r="BO25" s="141" t="str">
        <f t="shared" si="3"/>
        <v>5　光熱水費</v>
      </c>
      <c r="BP25" s="163">
        <v>1110</v>
      </c>
      <c r="BQ25" s="164" t="s">
        <v>216</v>
      </c>
      <c r="BR25" s="165" t="str">
        <f t="shared" si="1"/>
        <v>1110　　看護管理学</v>
      </c>
      <c r="BS25" s="163">
        <v>4110</v>
      </c>
      <c r="BT25" s="164" t="s">
        <v>179</v>
      </c>
      <c r="BU25" s="166" t="str">
        <f t="shared" si="2"/>
        <v>4110　　心理学</v>
      </c>
    </row>
    <row r="26" spans="1:73" x14ac:dyDescent="0.15">
      <c r="BM26" s="16">
        <v>6</v>
      </c>
      <c r="BN26" s="16" t="s">
        <v>30</v>
      </c>
      <c r="BO26" s="142" t="str">
        <f t="shared" si="3"/>
        <v>6　旅費交通費</v>
      </c>
      <c r="BP26" s="163">
        <v>1120</v>
      </c>
      <c r="BQ26" s="164" t="s">
        <v>213</v>
      </c>
      <c r="BR26" s="165" t="str">
        <f t="shared" si="1"/>
        <v>1120　　国際看護学</v>
      </c>
      <c r="BS26" s="163">
        <v>4120</v>
      </c>
      <c r="BT26" s="164" t="s">
        <v>259</v>
      </c>
      <c r="BU26" s="166" t="str">
        <f t="shared" si="2"/>
        <v>4120　　健康科学</v>
      </c>
    </row>
    <row r="27" spans="1:73" x14ac:dyDescent="0.15">
      <c r="BM27" s="16">
        <v>7</v>
      </c>
      <c r="BN27" s="16" t="s">
        <v>31</v>
      </c>
      <c r="BO27" s="142" t="str">
        <f t="shared" si="3"/>
        <v>7　奨学費</v>
      </c>
      <c r="BP27" s="163">
        <v>1130</v>
      </c>
      <c r="BQ27" s="164" t="s">
        <v>212</v>
      </c>
      <c r="BR27" s="165" t="str">
        <f t="shared" si="1"/>
        <v>1130　　災害看護学</v>
      </c>
      <c r="BS27" s="163">
        <v>4130</v>
      </c>
      <c r="BT27" s="164" t="s">
        <v>260</v>
      </c>
      <c r="BU27" s="166" t="str">
        <f t="shared" si="2"/>
        <v>4130　　解剖生理学</v>
      </c>
    </row>
    <row r="28" spans="1:73" x14ac:dyDescent="0.15">
      <c r="BM28" s="16">
        <v>8</v>
      </c>
      <c r="BN28" s="16" t="s">
        <v>32</v>
      </c>
      <c r="BO28" s="142" t="str">
        <f t="shared" si="3"/>
        <v>8　学生福利費</v>
      </c>
      <c r="BP28" s="163">
        <v>1140</v>
      </c>
      <c r="BQ28" s="164" t="s">
        <v>23</v>
      </c>
      <c r="BR28" s="165" t="str">
        <f t="shared" si="1"/>
        <v>1140　　DNGL</v>
      </c>
      <c r="BS28" s="163">
        <v>4140</v>
      </c>
      <c r="BT28" s="164" t="s">
        <v>261</v>
      </c>
      <c r="BU28" s="166" t="str">
        <f t="shared" si="2"/>
        <v>4140　　栄養学</v>
      </c>
    </row>
    <row r="29" spans="1:73" x14ac:dyDescent="0.15">
      <c r="BM29" s="16">
        <v>9</v>
      </c>
      <c r="BN29" s="16" t="s">
        <v>33</v>
      </c>
      <c r="BO29" s="142" t="str">
        <f t="shared" si="3"/>
        <v>9　通信運搬費</v>
      </c>
      <c r="BP29" s="163">
        <v>1150</v>
      </c>
      <c r="BQ29" s="164" t="s">
        <v>210</v>
      </c>
      <c r="BR29" s="165" t="str">
        <f t="shared" si="1"/>
        <v>1150　　心理学</v>
      </c>
      <c r="BS29" s="163">
        <v>4150</v>
      </c>
      <c r="BT29" s="164" t="s">
        <v>262</v>
      </c>
      <c r="BU29" s="166" t="str">
        <f t="shared" si="2"/>
        <v>4150　　社会学</v>
      </c>
    </row>
    <row r="30" spans="1:73" x14ac:dyDescent="0.15">
      <c r="BM30" s="16">
        <v>10</v>
      </c>
      <c r="BN30" s="16" t="s">
        <v>34</v>
      </c>
      <c r="BO30" s="142" t="str">
        <f t="shared" si="3"/>
        <v>10　印刷製本費</v>
      </c>
      <c r="BP30" s="163">
        <v>1160</v>
      </c>
      <c r="BQ30" s="164" t="s">
        <v>209</v>
      </c>
      <c r="BR30" s="165" t="str">
        <f t="shared" si="1"/>
        <v>1160　　教育学</v>
      </c>
      <c r="BS30" s="163">
        <v>4160</v>
      </c>
      <c r="BT30" s="164" t="s">
        <v>263</v>
      </c>
      <c r="BU30" s="166" t="str">
        <f t="shared" si="2"/>
        <v>4160　　兼任講師科目</v>
      </c>
    </row>
    <row r="31" spans="1:73" x14ac:dyDescent="0.15">
      <c r="BM31" s="16">
        <v>11</v>
      </c>
      <c r="BN31" s="16" t="s">
        <v>35</v>
      </c>
      <c r="BO31" s="142" t="str">
        <f t="shared" si="3"/>
        <v>11　修繕費</v>
      </c>
      <c r="BP31" s="163">
        <v>1170</v>
      </c>
      <c r="BQ31" s="164" t="s">
        <v>207</v>
      </c>
      <c r="BR31" s="165" t="str">
        <f t="shared" si="1"/>
        <v>1170　　英語</v>
      </c>
      <c r="BS31" s="163">
        <v>4170</v>
      </c>
      <c r="BT31" s="164" t="s">
        <v>264</v>
      </c>
      <c r="BU31" s="166" t="str">
        <f t="shared" si="2"/>
        <v>4170　　国際関係論</v>
      </c>
    </row>
    <row r="32" spans="1:73" x14ac:dyDescent="0.15">
      <c r="BM32" s="16">
        <v>12</v>
      </c>
      <c r="BN32" s="16" t="s">
        <v>36</v>
      </c>
      <c r="BO32" s="142" t="str">
        <f t="shared" si="3"/>
        <v>12　損害保険料</v>
      </c>
      <c r="BP32" s="163">
        <v>1180</v>
      </c>
      <c r="BQ32" s="164" t="s">
        <v>204</v>
      </c>
      <c r="BR32" s="165" t="str">
        <f t="shared" si="1"/>
        <v>1180　　国際関係論</v>
      </c>
      <c r="BS32" s="163">
        <v>4180</v>
      </c>
      <c r="BT32" s="164" t="s">
        <v>351</v>
      </c>
      <c r="BU32" s="166" t="str">
        <f t="shared" si="2"/>
        <v>4180　　身体運動論</v>
      </c>
    </row>
    <row r="33" spans="65:73" x14ac:dyDescent="0.15">
      <c r="BM33" s="16">
        <v>13</v>
      </c>
      <c r="BN33" s="16" t="s">
        <v>37</v>
      </c>
      <c r="BO33" s="142" t="str">
        <f t="shared" si="3"/>
        <v>13　賃借料</v>
      </c>
      <c r="BP33" s="163">
        <v>1190</v>
      </c>
      <c r="BQ33" s="164" t="s">
        <v>201</v>
      </c>
      <c r="BR33" s="165" t="str">
        <f t="shared" si="1"/>
        <v>1190　　医学</v>
      </c>
      <c r="BS33" s="163"/>
      <c r="BT33" s="164"/>
      <c r="BU33" s="166"/>
    </row>
    <row r="34" spans="65:73" x14ac:dyDescent="0.15">
      <c r="BM34" s="16">
        <v>14</v>
      </c>
      <c r="BN34" s="16" t="s">
        <v>38</v>
      </c>
      <c r="BO34" s="142" t="str">
        <f t="shared" si="3"/>
        <v>14　公租公課</v>
      </c>
      <c r="BP34" s="163">
        <v>1200</v>
      </c>
      <c r="BQ34" s="164" t="s">
        <v>198</v>
      </c>
      <c r="BR34" s="165" t="str">
        <f t="shared" si="1"/>
        <v>1200　　統計学</v>
      </c>
      <c r="BS34" s="163"/>
      <c r="BT34" s="164"/>
      <c r="BU34" s="168" t="s">
        <v>21</v>
      </c>
    </row>
    <row r="35" spans="65:73" x14ac:dyDescent="0.15">
      <c r="BM35" s="16">
        <v>15</v>
      </c>
      <c r="BN35" s="16" t="s">
        <v>39</v>
      </c>
      <c r="BO35" s="142" t="str">
        <f t="shared" si="3"/>
        <v>15　諸会費</v>
      </c>
      <c r="BP35" s="163">
        <v>1210</v>
      </c>
      <c r="BQ35" s="164" t="s">
        <v>195</v>
      </c>
      <c r="BR35" s="165" t="str">
        <f t="shared" si="1"/>
        <v>1210　　兼任講師科目</v>
      </c>
      <c r="BS35" s="163">
        <v>5010</v>
      </c>
      <c r="BT35" s="164" t="s">
        <v>375</v>
      </c>
      <c r="BU35" s="166" t="str">
        <f t="shared" ref="BU35:BU47" si="4">+BS35&amp;"　　"&amp;BT35</f>
        <v>5010　　さいたま教務委員会</v>
      </c>
    </row>
    <row r="36" spans="65:73" x14ac:dyDescent="0.15">
      <c r="BM36" s="16">
        <v>16</v>
      </c>
      <c r="BN36" s="16" t="s">
        <v>40</v>
      </c>
      <c r="BO36" s="142" t="str">
        <f t="shared" si="3"/>
        <v>16　委託実習費</v>
      </c>
      <c r="BP36" s="163"/>
      <c r="BQ36" s="164"/>
      <c r="BR36" s="165" t="str">
        <f t="shared" si="1"/>
        <v>　　</v>
      </c>
      <c r="BS36" s="163">
        <v>5020</v>
      </c>
      <c r="BT36" s="164" t="s">
        <v>271</v>
      </c>
      <c r="BU36" s="166" t="str">
        <f t="shared" si="4"/>
        <v>5020　　さいたま実習委員会</v>
      </c>
    </row>
    <row r="37" spans="65:73" x14ac:dyDescent="0.15">
      <c r="BM37" s="16">
        <v>17</v>
      </c>
      <c r="BN37" s="16" t="s">
        <v>41</v>
      </c>
      <c r="BO37" s="142" t="str">
        <f t="shared" si="3"/>
        <v>17　会議費</v>
      </c>
      <c r="BP37" s="163"/>
      <c r="BQ37" s="164"/>
      <c r="BR37" s="169" t="s">
        <v>21</v>
      </c>
      <c r="BS37" s="163">
        <v>5030</v>
      </c>
      <c r="BT37" s="164" t="s">
        <v>265</v>
      </c>
      <c r="BU37" s="166" t="str">
        <f t="shared" si="4"/>
        <v>5030　　さいたま学生生活・就職支援委員会</v>
      </c>
    </row>
    <row r="38" spans="65:73" x14ac:dyDescent="0.15">
      <c r="BM38" s="16">
        <v>18</v>
      </c>
      <c r="BN38" s="16" t="s">
        <v>42</v>
      </c>
      <c r="BO38" s="142" t="str">
        <f t="shared" si="3"/>
        <v>18　渉外費</v>
      </c>
      <c r="BP38" s="163">
        <v>2010</v>
      </c>
      <c r="BQ38" s="164" t="s">
        <v>246</v>
      </c>
      <c r="BR38" s="165" t="str">
        <f t="shared" ref="BR38:BR61" si="5">+BP38&amp;"　　"&amp;BQ38</f>
        <v>2010　　教務委員会(含研究科)</v>
      </c>
      <c r="BS38" s="163">
        <v>5040</v>
      </c>
      <c r="BT38" s="164" t="s">
        <v>376</v>
      </c>
      <c r="BU38" s="166" t="str">
        <f t="shared" si="4"/>
        <v>5040　　さいたま入試・広報委員会（入試）</v>
      </c>
    </row>
    <row r="39" spans="65:73" x14ac:dyDescent="0.15">
      <c r="BM39" s="16">
        <v>19</v>
      </c>
      <c r="BN39" s="16" t="s">
        <v>43</v>
      </c>
      <c r="BO39" s="142" t="str">
        <f t="shared" si="3"/>
        <v>19　報酬手数料</v>
      </c>
      <c r="BP39" s="163">
        <v>2020</v>
      </c>
      <c r="BQ39" s="164" t="s">
        <v>239</v>
      </c>
      <c r="BR39" s="165" t="str">
        <f t="shared" si="5"/>
        <v>2020　　図書館運営委員会</v>
      </c>
      <c r="BS39" s="163">
        <v>5041</v>
      </c>
      <c r="BT39" s="164" t="s">
        <v>377</v>
      </c>
      <c r="BU39" s="166" t="str">
        <f t="shared" si="4"/>
        <v>5041　　さいたま入試・広報委員会（広報）</v>
      </c>
    </row>
    <row r="40" spans="65:73" x14ac:dyDescent="0.15">
      <c r="BM40" s="16">
        <v>20</v>
      </c>
      <c r="BN40" s="16" t="s">
        <v>44</v>
      </c>
      <c r="BO40" s="142" t="str">
        <f t="shared" si="3"/>
        <v>20　業務委託費</v>
      </c>
      <c r="BP40" s="163">
        <v>2030</v>
      </c>
      <c r="BQ40" s="164" t="s">
        <v>236</v>
      </c>
      <c r="BR40" s="165" t="str">
        <f t="shared" si="5"/>
        <v>2030　　研究推進委員会</v>
      </c>
      <c r="BS40" s="170" t="s">
        <v>378</v>
      </c>
      <c r="BT40" s="164" t="s">
        <v>379</v>
      </c>
      <c r="BU40" s="166" t="str">
        <f t="shared" si="4"/>
        <v>5044　　さいたま入試・広報委員会（センター入試）</v>
      </c>
    </row>
    <row r="41" spans="65:73" x14ac:dyDescent="0.15">
      <c r="BM41" s="16">
        <v>21</v>
      </c>
      <c r="BN41" s="16" t="s">
        <v>45</v>
      </c>
      <c r="BO41" s="142" t="str">
        <f t="shared" si="3"/>
        <v>21　学活補助補助費</v>
      </c>
      <c r="BP41" s="163">
        <v>2031</v>
      </c>
      <c r="BQ41" s="164" t="s">
        <v>254</v>
      </c>
      <c r="BR41" s="165" t="str">
        <f t="shared" si="5"/>
        <v>2031　　奨励研究費</v>
      </c>
      <c r="BS41" s="163">
        <v>5051</v>
      </c>
      <c r="BT41" s="164" t="s">
        <v>380</v>
      </c>
      <c r="BU41" s="166" t="str">
        <f t="shared" si="4"/>
        <v>5051　　さいたま図書館・情報委員会(図書)</v>
      </c>
    </row>
    <row r="42" spans="65:73" x14ac:dyDescent="0.15">
      <c r="BM42" s="16">
        <v>22</v>
      </c>
      <c r="BN42" s="16" t="s">
        <v>46</v>
      </c>
      <c r="BO42" s="142" t="str">
        <f t="shared" si="3"/>
        <v>22　福利費</v>
      </c>
      <c r="BP42" s="163">
        <v>2032</v>
      </c>
      <c r="BQ42" s="164" t="s">
        <v>247</v>
      </c>
      <c r="BR42" s="165" t="str">
        <f t="shared" si="5"/>
        <v>2032　　研究推進委員会
（研究･研修助成）</v>
      </c>
      <c r="BS42" s="163">
        <v>5054</v>
      </c>
      <c r="BT42" s="164" t="s">
        <v>381</v>
      </c>
      <c r="BU42" s="166" t="str">
        <f t="shared" si="4"/>
        <v>5054　　さいたま図書館・情報委員会(情報)</v>
      </c>
    </row>
    <row r="43" spans="65:73" x14ac:dyDescent="0.15">
      <c r="BM43" s="16">
        <v>23</v>
      </c>
      <c r="BN43" s="16" t="s">
        <v>47</v>
      </c>
      <c r="BO43" s="142" t="str">
        <f t="shared" si="3"/>
        <v>23　広報費</v>
      </c>
      <c r="BP43" s="163">
        <v>2040</v>
      </c>
      <c r="BQ43" s="164" t="s">
        <v>229</v>
      </c>
      <c r="BR43" s="165" t="str">
        <f t="shared" si="5"/>
        <v>2040　　学生生活委員会</v>
      </c>
      <c r="BS43" s="163">
        <v>5060</v>
      </c>
      <c r="BT43" s="164" t="s">
        <v>382</v>
      </c>
      <c r="BU43" s="166" t="str">
        <f t="shared" si="4"/>
        <v>5060　　さいたま地域連携・フロンティア
運営委員会</v>
      </c>
    </row>
    <row r="44" spans="65:73" x14ac:dyDescent="0.15">
      <c r="BM44" s="16">
        <v>24</v>
      </c>
      <c r="BN44" s="16" t="s">
        <v>48</v>
      </c>
      <c r="BO44" s="142" t="str">
        <f t="shared" si="3"/>
        <v>24　雑費</v>
      </c>
      <c r="BP44" s="163">
        <v>2050</v>
      </c>
      <c r="BQ44" s="164" t="s">
        <v>227</v>
      </c>
      <c r="BR44" s="165" t="str">
        <f t="shared" si="5"/>
        <v>2050　　情報システム委員会</v>
      </c>
      <c r="BS44" s="163">
        <v>5070</v>
      </c>
      <c r="BT44" s="164" t="s">
        <v>269</v>
      </c>
      <c r="BU44" s="166" t="str">
        <f t="shared" si="4"/>
        <v>5070　　さいたま防災委員会</v>
      </c>
    </row>
    <row r="45" spans="65:73" x14ac:dyDescent="0.15">
      <c r="BM45" s="16"/>
      <c r="BN45" s="16"/>
      <c r="BO45" s="142" t="str">
        <f t="shared" si="3"/>
        <v>　</v>
      </c>
      <c r="BP45" s="163">
        <v>2060</v>
      </c>
      <c r="BQ45" s="164" t="s">
        <v>224</v>
      </c>
      <c r="BR45" s="165" t="str">
        <f t="shared" si="5"/>
        <v>2060　　入学者選抜試験委員会</v>
      </c>
      <c r="BS45" s="163">
        <v>5080</v>
      </c>
      <c r="BT45" s="164" t="s">
        <v>270</v>
      </c>
      <c r="BU45" s="166" t="str">
        <f t="shared" si="4"/>
        <v>5080　　さいたま保健・衛生委員会</v>
      </c>
    </row>
    <row r="46" spans="65:73" ht="13.5" customHeight="1" x14ac:dyDescent="0.15">
      <c r="BM46" s="16"/>
      <c r="BN46" s="16"/>
      <c r="BO46" s="142" t="s">
        <v>59</v>
      </c>
      <c r="BP46" s="163">
        <v>2070</v>
      </c>
      <c r="BQ46" s="164" t="s">
        <v>221</v>
      </c>
      <c r="BR46" s="165" t="str">
        <f t="shared" si="5"/>
        <v>2070　　センター入試</v>
      </c>
      <c r="BS46" s="163">
        <v>5090</v>
      </c>
      <c r="BT46" s="164" t="s">
        <v>383</v>
      </c>
      <c r="BU46" s="166" t="str">
        <f t="shared" si="4"/>
        <v>5090　　さいたまFD･SD部会</v>
      </c>
    </row>
    <row r="47" spans="65:73" x14ac:dyDescent="0.15">
      <c r="BM47" s="16">
        <v>25</v>
      </c>
      <c r="BN47" s="16" t="s">
        <v>49</v>
      </c>
      <c r="BO47" s="142" t="str">
        <f t="shared" ref="BO47:BO53" si="6">+BM47&amp;"　"&amp;BN47</f>
        <v>25　建物</v>
      </c>
      <c r="BP47" s="163">
        <v>2080</v>
      </c>
      <c r="BQ47" s="164" t="s">
        <v>218</v>
      </c>
      <c r="BR47" s="165" t="str">
        <f t="shared" si="5"/>
        <v>2080　　広報委員会</v>
      </c>
      <c r="BS47" s="163"/>
      <c r="BT47" s="164"/>
      <c r="BU47" s="166" t="str">
        <f t="shared" si="4"/>
        <v>　　</v>
      </c>
    </row>
    <row r="48" spans="65:73" x14ac:dyDescent="0.15">
      <c r="BM48" s="16">
        <v>26</v>
      </c>
      <c r="BN48" s="16" t="s">
        <v>50</v>
      </c>
      <c r="BO48" s="142" t="str">
        <f t="shared" si="6"/>
        <v>26　構築物</v>
      </c>
      <c r="BP48" s="163">
        <v>2090</v>
      </c>
      <c r="BQ48" s="171" t="s">
        <v>215</v>
      </c>
      <c r="BR48" s="165" t="str">
        <f t="shared" si="5"/>
        <v>2090　　障がい学生支援委員会</v>
      </c>
      <c r="BS48" s="163"/>
      <c r="BT48" s="164"/>
      <c r="BU48" s="168" t="s">
        <v>22</v>
      </c>
    </row>
    <row r="49" spans="65:73" x14ac:dyDescent="0.15">
      <c r="BM49" s="16">
        <v>27</v>
      </c>
      <c r="BN49" s="16" t="s">
        <v>51</v>
      </c>
      <c r="BO49" s="142" t="str">
        <f t="shared" si="6"/>
        <v>27　教育研究用機器備品</v>
      </c>
      <c r="BP49" s="163">
        <v>2100</v>
      </c>
      <c r="BQ49" s="171" t="s">
        <v>245</v>
      </c>
      <c r="BR49" s="165" t="str">
        <f t="shared" si="5"/>
        <v>2100　　自己点検･評価委員会</v>
      </c>
      <c r="BS49" s="163">
        <v>6010</v>
      </c>
      <c r="BT49" s="164" t="s">
        <v>352</v>
      </c>
      <c r="BU49" s="166" t="str">
        <f t="shared" ref="BU49:BU68" si="7">+BS49&amp;"　　"&amp;BT49</f>
        <v>6010　　事務一係（総務関係）</v>
      </c>
    </row>
    <row r="50" spans="65:73" x14ac:dyDescent="0.15">
      <c r="BM50" s="16">
        <v>28</v>
      </c>
      <c r="BN50" s="16" t="s">
        <v>52</v>
      </c>
      <c r="BO50" s="142" t="str">
        <f t="shared" si="6"/>
        <v>28　その他機器備品</v>
      </c>
      <c r="BP50" s="163">
        <v>2110</v>
      </c>
      <c r="BQ50" s="171" t="s">
        <v>273</v>
      </c>
      <c r="BR50" s="165" t="str">
        <f t="shared" si="5"/>
        <v>2110　　国際交流センター(講演会･その他)</v>
      </c>
      <c r="BS50" s="163">
        <v>6011</v>
      </c>
      <c r="BT50" s="164" t="s">
        <v>275</v>
      </c>
      <c r="BU50" s="166" t="str">
        <f t="shared" si="7"/>
        <v>6011　　事務一係（人事関係）</v>
      </c>
    </row>
    <row r="51" spans="65:73" x14ac:dyDescent="0.15">
      <c r="BM51" s="16">
        <v>29</v>
      </c>
      <c r="BN51" s="16" t="s">
        <v>53</v>
      </c>
      <c r="BO51" s="142" t="str">
        <f t="shared" si="6"/>
        <v>29　図書</v>
      </c>
      <c r="BP51" s="163">
        <v>2111</v>
      </c>
      <c r="BQ51" s="164" t="s">
        <v>365</v>
      </c>
      <c r="BR51" s="165" t="str">
        <f t="shared" si="5"/>
        <v>2111　　国際交流センター
（交換留学）</v>
      </c>
      <c r="BS51" s="163">
        <v>6012</v>
      </c>
      <c r="BT51" s="164" t="s">
        <v>276</v>
      </c>
      <c r="BU51" s="166" t="str">
        <f t="shared" si="7"/>
        <v>6012　　事務一係(経理関係)</v>
      </c>
    </row>
    <row r="52" spans="65:73" x14ac:dyDescent="0.15">
      <c r="BM52" s="16">
        <v>30</v>
      </c>
      <c r="BN52" s="16" t="s">
        <v>54</v>
      </c>
      <c r="BO52" s="142" t="str">
        <f t="shared" si="6"/>
        <v>30　ソフトウェア</v>
      </c>
      <c r="BP52" s="163">
        <v>2112</v>
      </c>
      <c r="BQ52" s="164" t="s">
        <v>272</v>
      </c>
      <c r="BR52" s="165" t="str">
        <f t="shared" si="5"/>
        <v>2112　　国際交流センター（共同研究）</v>
      </c>
      <c r="BS52" s="163">
        <v>6013</v>
      </c>
      <c r="BT52" s="164" t="s">
        <v>277</v>
      </c>
      <c r="BU52" s="166" t="str">
        <f t="shared" si="7"/>
        <v>6013　　事務一係(管財関係)</v>
      </c>
    </row>
    <row r="53" spans="65:73" x14ac:dyDescent="0.15">
      <c r="BM53" s="16"/>
      <c r="BN53" s="16"/>
      <c r="BO53" s="142" t="str">
        <f t="shared" si="6"/>
        <v>　</v>
      </c>
      <c r="BP53" s="163">
        <v>2120</v>
      </c>
      <c r="BQ53" s="164" t="s">
        <v>208</v>
      </c>
      <c r="BR53" s="165" t="str">
        <f t="shared" si="5"/>
        <v>2120　　人権・倫理委員会</v>
      </c>
      <c r="BS53" s="163">
        <v>6014</v>
      </c>
      <c r="BT53" s="164" t="s">
        <v>278</v>
      </c>
      <c r="BU53" s="166" t="str">
        <f t="shared" si="7"/>
        <v>6014　　事務一係(地域連携関係)</v>
      </c>
    </row>
    <row r="54" spans="65:73" x14ac:dyDescent="0.15">
      <c r="BM54" s="16"/>
      <c r="BN54" s="16"/>
      <c r="BO54" s="142" t="s">
        <v>60</v>
      </c>
      <c r="BP54" s="163">
        <v>2130</v>
      </c>
      <c r="BQ54" s="164" t="s">
        <v>206</v>
      </c>
      <c r="BR54" s="165" t="str">
        <f t="shared" si="5"/>
        <v>2130　　防災委員会</v>
      </c>
      <c r="BS54" s="163">
        <v>6015</v>
      </c>
      <c r="BT54" s="164" t="s">
        <v>353</v>
      </c>
      <c r="BU54" s="166" t="str">
        <f t="shared" si="7"/>
        <v>6015　　事務二係(入試関係)</v>
      </c>
    </row>
    <row r="55" spans="65:73" x14ac:dyDescent="0.15">
      <c r="BM55" s="16">
        <v>31</v>
      </c>
      <c r="BN55" s="16" t="s">
        <v>55</v>
      </c>
      <c r="BO55" s="142" t="str">
        <f>+BM55&amp;"　"&amp;BN55</f>
        <v>31　リース料</v>
      </c>
      <c r="BP55" s="163">
        <v>2140</v>
      </c>
      <c r="BQ55" s="164" t="s">
        <v>203</v>
      </c>
      <c r="BR55" s="165" t="str">
        <f t="shared" si="5"/>
        <v>2140　　実習委員会</v>
      </c>
      <c r="BS55" s="163">
        <v>6020</v>
      </c>
      <c r="BT55" s="164" t="s">
        <v>281</v>
      </c>
      <c r="BU55" s="166" t="str">
        <f t="shared" si="7"/>
        <v>6020　　事務二係(教務関係)</v>
      </c>
    </row>
    <row r="56" spans="65:73" x14ac:dyDescent="0.15">
      <c r="BM56" s="16"/>
      <c r="BN56" s="16"/>
      <c r="BO56" s="142" t="str">
        <f>+BM56&amp;"　"&amp;BN56</f>
        <v>　</v>
      </c>
      <c r="BP56" s="163">
        <v>2150</v>
      </c>
      <c r="BQ56" s="164" t="s">
        <v>200</v>
      </c>
      <c r="BR56" s="165" t="str">
        <f t="shared" si="5"/>
        <v>2150　　FD・SD委員会</v>
      </c>
      <c r="BS56" s="163">
        <v>6021</v>
      </c>
      <c r="BT56" s="171" t="s">
        <v>282</v>
      </c>
      <c r="BU56" s="166" t="str">
        <f t="shared" si="7"/>
        <v>6021　　事務二係(学生関係)</v>
      </c>
    </row>
    <row r="57" spans="65:73" x14ac:dyDescent="0.15">
      <c r="BP57" s="163">
        <v>2160</v>
      </c>
      <c r="BQ57" s="164" t="s">
        <v>197</v>
      </c>
      <c r="BR57" s="165" t="str">
        <f t="shared" si="5"/>
        <v>2160　　伊藤・有馬記念基金
運営委員会</v>
      </c>
      <c r="BS57" s="163">
        <v>6022</v>
      </c>
      <c r="BT57" s="171" t="s">
        <v>361</v>
      </c>
      <c r="BU57" s="166" t="str">
        <f t="shared" si="7"/>
        <v>6022　　事務二係(広報関係)</v>
      </c>
    </row>
    <row r="58" spans="65:73" x14ac:dyDescent="0.15">
      <c r="BP58" s="163">
        <v>2170</v>
      </c>
      <c r="BQ58" s="164" t="s">
        <v>194</v>
      </c>
      <c r="BR58" s="165" t="str">
        <f t="shared" si="5"/>
        <v>2170　　危機管理センター
運営委員会</v>
      </c>
      <c r="BS58" s="163">
        <v>6030</v>
      </c>
      <c r="BT58" s="171" t="s">
        <v>283</v>
      </c>
      <c r="BU58" s="166" t="str">
        <f t="shared" si="7"/>
        <v>6030　　さいたま図書係(図書関係)</v>
      </c>
    </row>
    <row r="59" spans="65:73" x14ac:dyDescent="0.15">
      <c r="BP59" s="163">
        <v>2180</v>
      </c>
      <c r="BQ59" s="164" t="s">
        <v>192</v>
      </c>
      <c r="BR59" s="165" t="str">
        <f t="shared" si="5"/>
        <v>2180　　研究倫理審査委員会</v>
      </c>
      <c r="BS59" s="163">
        <v>6031</v>
      </c>
      <c r="BT59" s="164" t="s">
        <v>284</v>
      </c>
      <c r="BU59" s="166" t="str">
        <f t="shared" si="7"/>
        <v>6031　　さいたま図書係(情報関係)</v>
      </c>
    </row>
    <row r="60" spans="65:73" x14ac:dyDescent="0.15">
      <c r="BP60" s="163">
        <v>2190</v>
      </c>
      <c r="BQ60" s="164" t="s">
        <v>255</v>
      </c>
      <c r="BR60" s="165" t="str">
        <f t="shared" si="5"/>
        <v>2190　　史料室運営委員会</v>
      </c>
      <c r="BS60" s="163">
        <v>6040</v>
      </c>
      <c r="BT60" s="164" t="s">
        <v>313</v>
      </c>
      <c r="BU60" s="166" t="str">
        <f t="shared" si="7"/>
        <v>6040　　経常費（さいたま）</v>
      </c>
    </row>
    <row r="61" spans="65:73" x14ac:dyDescent="0.15">
      <c r="BP61" s="163">
        <v>2200</v>
      </c>
      <c r="BQ61" s="164" t="s">
        <v>384</v>
      </c>
      <c r="BR61" s="165" t="str">
        <f t="shared" si="5"/>
        <v>2200　　H.E.L.P in Tokyo</v>
      </c>
      <c r="BS61" s="163">
        <v>6050</v>
      </c>
      <c r="BT61" s="164" t="s">
        <v>385</v>
      </c>
      <c r="BU61" s="166" t="str">
        <f t="shared" si="7"/>
        <v>6050　　さいたま保健室</v>
      </c>
    </row>
    <row r="62" spans="65:73" x14ac:dyDescent="0.15">
      <c r="BP62" s="163"/>
      <c r="BQ62" s="164"/>
      <c r="BR62" s="165"/>
      <c r="BS62" s="163">
        <v>6060</v>
      </c>
      <c r="BT62" s="164" t="s">
        <v>386</v>
      </c>
      <c r="BU62" s="166" t="str">
        <f t="shared" si="7"/>
        <v>6060　　感染症（さいたま）</v>
      </c>
    </row>
    <row r="63" spans="65:73" x14ac:dyDescent="0.15">
      <c r="BP63" s="163">
        <v>3010</v>
      </c>
      <c r="BQ63" s="164" t="s">
        <v>241</v>
      </c>
      <c r="BR63" s="169" t="s">
        <v>22</v>
      </c>
      <c r="BS63" s="163">
        <v>6070</v>
      </c>
      <c r="BT63" s="164" t="s">
        <v>387</v>
      </c>
      <c r="BU63" s="166" t="str">
        <f t="shared" si="7"/>
        <v>6070　　さいたま学生相談室</v>
      </c>
    </row>
    <row r="64" spans="65:73" x14ac:dyDescent="0.15">
      <c r="BP64" s="163">
        <v>3020</v>
      </c>
      <c r="BQ64" s="164" t="s">
        <v>238</v>
      </c>
      <c r="BR64" s="165" t="str">
        <f t="shared" ref="BR64:BR88" si="8">+BP64&amp;"　　"&amp;BQ64</f>
        <v>3020　　学生係</v>
      </c>
      <c r="BS64" s="163"/>
      <c r="BT64" s="164"/>
      <c r="BU64" s="166" t="str">
        <f t="shared" si="7"/>
        <v>　　</v>
      </c>
    </row>
    <row r="65" spans="68:73" x14ac:dyDescent="0.15">
      <c r="BP65" s="163">
        <v>3030</v>
      </c>
      <c r="BQ65" s="164" t="s">
        <v>235</v>
      </c>
      <c r="BR65" s="165" t="str">
        <f t="shared" si="8"/>
        <v>3030　　入試広報係</v>
      </c>
      <c r="BS65" s="163"/>
      <c r="BT65" s="164"/>
      <c r="BU65" s="166" t="str">
        <f t="shared" si="7"/>
        <v>　　</v>
      </c>
    </row>
    <row r="66" spans="68:73" x14ac:dyDescent="0.15">
      <c r="BP66" s="163">
        <v>3040</v>
      </c>
      <c r="BQ66" s="164" t="s">
        <v>233</v>
      </c>
      <c r="BR66" s="165" t="str">
        <f t="shared" si="8"/>
        <v>3040　　管財担当</v>
      </c>
      <c r="BS66" s="163"/>
      <c r="BT66" s="164"/>
      <c r="BU66" s="166" t="str">
        <f t="shared" si="7"/>
        <v>　　</v>
      </c>
    </row>
    <row r="67" spans="68:73" x14ac:dyDescent="0.15">
      <c r="BP67" s="163">
        <v>3050</v>
      </c>
      <c r="BQ67" s="164" t="s">
        <v>231</v>
      </c>
      <c r="BR67" s="165" t="str">
        <f t="shared" si="8"/>
        <v>3050　　総務係</v>
      </c>
      <c r="BS67" s="163"/>
      <c r="BT67" s="164"/>
      <c r="BU67" s="166" t="str">
        <f t="shared" si="7"/>
        <v>　　</v>
      </c>
    </row>
    <row r="68" spans="68:73" ht="13.5" customHeight="1" x14ac:dyDescent="0.15">
      <c r="BP68" s="163">
        <v>3060</v>
      </c>
      <c r="BQ68" s="164" t="s">
        <v>250</v>
      </c>
      <c r="BR68" s="165" t="str">
        <f t="shared" si="8"/>
        <v>3060　　情報システム係</v>
      </c>
      <c r="BS68" s="163"/>
      <c r="BT68" s="164"/>
      <c r="BU68" s="166" t="str">
        <f t="shared" si="7"/>
        <v>　　</v>
      </c>
    </row>
    <row r="69" spans="68:73" ht="13.5" customHeight="1" x14ac:dyDescent="0.15">
      <c r="BP69" s="170" t="s">
        <v>390</v>
      </c>
      <c r="BQ69" s="164" t="s">
        <v>226</v>
      </c>
      <c r="BR69" s="165" t="str">
        <f t="shared" si="8"/>
        <v>3071　　人事係</v>
      </c>
      <c r="BS69" s="163"/>
      <c r="BT69" s="164"/>
      <c r="BU69" s="166"/>
    </row>
    <row r="70" spans="68:73" x14ac:dyDescent="0.15">
      <c r="BP70" s="163">
        <v>3080</v>
      </c>
      <c r="BQ70" s="164" t="s">
        <v>329</v>
      </c>
      <c r="BR70" s="165" t="str">
        <f t="shared" si="8"/>
        <v>3080　　企画課</v>
      </c>
      <c r="BS70" s="163"/>
      <c r="BT70" s="164"/>
      <c r="BU70" s="166"/>
    </row>
    <row r="71" spans="68:73" x14ac:dyDescent="0.15">
      <c r="BP71" s="163">
        <v>3090</v>
      </c>
      <c r="BQ71" s="164" t="s">
        <v>220</v>
      </c>
      <c r="BR71" s="165" t="str">
        <f t="shared" si="8"/>
        <v>3090　　経理係</v>
      </c>
      <c r="BS71" s="163"/>
      <c r="BT71" s="164"/>
      <c r="BU71" s="166" t="str">
        <f t="shared" ref="BU71:BU88" si="9">+BS71&amp;"　　"&amp;BT71</f>
        <v>　　</v>
      </c>
    </row>
    <row r="72" spans="68:73" x14ac:dyDescent="0.15">
      <c r="BP72" s="163">
        <v>3100</v>
      </c>
      <c r="BQ72" s="164" t="s">
        <v>217</v>
      </c>
      <c r="BR72" s="165" t="str">
        <f t="shared" si="8"/>
        <v>3100　　経常費（広尾）</v>
      </c>
      <c r="BS72" s="163"/>
      <c r="BT72" s="164"/>
      <c r="BU72" s="166" t="str">
        <f t="shared" si="9"/>
        <v>　　</v>
      </c>
    </row>
    <row r="73" spans="68:73" x14ac:dyDescent="0.15">
      <c r="BP73" s="163">
        <v>3110</v>
      </c>
      <c r="BQ73" s="164" t="s">
        <v>214</v>
      </c>
      <c r="BR73" s="165" t="str">
        <f t="shared" si="8"/>
        <v>3110　　経常費（武蔵野）</v>
      </c>
      <c r="BS73" s="163"/>
      <c r="BT73" s="164"/>
      <c r="BU73" s="166" t="str">
        <f t="shared" si="9"/>
        <v>　　</v>
      </c>
    </row>
    <row r="74" spans="68:73" x14ac:dyDescent="0.15">
      <c r="BP74" s="163">
        <v>3120</v>
      </c>
      <c r="BQ74" s="164" t="s">
        <v>186</v>
      </c>
      <c r="BR74" s="165" t="str">
        <f t="shared" si="8"/>
        <v>3120　　各種講座
(公開講座)</v>
      </c>
      <c r="BS74" s="163"/>
      <c r="BT74" s="164"/>
      <c r="BU74" s="166" t="str">
        <f t="shared" si="9"/>
        <v>　　</v>
      </c>
    </row>
    <row r="75" spans="68:73" x14ac:dyDescent="0.15">
      <c r="BP75" s="163">
        <v>3121</v>
      </c>
      <c r="BQ75" s="164" t="s">
        <v>187</v>
      </c>
      <c r="BR75" s="165" t="str">
        <f t="shared" si="8"/>
        <v>3121　　各種講座
（HCD）</v>
      </c>
      <c r="BS75" s="163"/>
      <c r="BT75" s="164"/>
      <c r="BU75" s="166" t="str">
        <f t="shared" si="9"/>
        <v>　　</v>
      </c>
    </row>
    <row r="76" spans="68:73" x14ac:dyDescent="0.15">
      <c r="BP76" s="163">
        <v>3122</v>
      </c>
      <c r="BQ76" s="164" t="s">
        <v>188</v>
      </c>
      <c r="BR76" s="165" t="str">
        <f t="shared" si="8"/>
        <v>3122　　各種講座
（フロンティアセミナー）</v>
      </c>
      <c r="BS76" s="163"/>
      <c r="BT76" s="164"/>
      <c r="BU76" s="166" t="str">
        <f t="shared" si="9"/>
        <v>　　</v>
      </c>
    </row>
    <row r="77" spans="68:73" x14ac:dyDescent="0.15">
      <c r="BP77" s="163">
        <v>3123</v>
      </c>
      <c r="BQ77" s="164" t="s">
        <v>189</v>
      </c>
      <c r="BR77" s="165" t="str">
        <f t="shared" si="8"/>
        <v>3123　　各種講座
（スキルUPセミナー）</v>
      </c>
      <c r="BS77" s="163"/>
      <c r="BT77" s="164"/>
      <c r="BU77" s="166" t="str">
        <f t="shared" si="9"/>
        <v>　　</v>
      </c>
    </row>
    <row r="78" spans="68:73" x14ac:dyDescent="0.15">
      <c r="BP78" s="170" t="s">
        <v>392</v>
      </c>
      <c r="BQ78" s="177" t="s">
        <v>393</v>
      </c>
      <c r="BR78" s="165" t="str">
        <f t="shared" si="8"/>
        <v>3124　　実習指導者研修会</v>
      </c>
      <c r="BS78" s="163"/>
      <c r="BT78" s="164"/>
      <c r="BU78" s="166" t="str">
        <f t="shared" si="9"/>
        <v>　　</v>
      </c>
    </row>
    <row r="79" spans="68:73" x14ac:dyDescent="0.15">
      <c r="BP79" s="163">
        <v>3130</v>
      </c>
      <c r="BQ79" s="164" t="s">
        <v>256</v>
      </c>
      <c r="BR79" s="165" t="str">
        <f t="shared" si="8"/>
        <v>3130　　フロンティアセンター</v>
      </c>
      <c r="BS79" s="163"/>
      <c r="BT79" s="164"/>
      <c r="BU79" s="166" t="str">
        <f t="shared" si="9"/>
        <v>　　</v>
      </c>
    </row>
    <row r="80" spans="68:73" x14ac:dyDescent="0.15">
      <c r="BP80" s="163">
        <v>3140</v>
      </c>
      <c r="BQ80" s="164" t="s">
        <v>205</v>
      </c>
      <c r="BR80" s="165" t="str">
        <f t="shared" si="8"/>
        <v>3140　　広尾地域防災活動</v>
      </c>
      <c r="BS80" s="163"/>
      <c r="BT80" s="164"/>
      <c r="BU80" s="166" t="str">
        <f t="shared" si="9"/>
        <v>　　</v>
      </c>
    </row>
    <row r="81" spans="68:73" x14ac:dyDescent="0.15">
      <c r="BP81" s="163">
        <v>3141</v>
      </c>
      <c r="BQ81" s="164" t="s">
        <v>202</v>
      </c>
      <c r="BR81" s="165" t="str">
        <f t="shared" si="8"/>
        <v>3141　　武蔵野地域防災活動</v>
      </c>
      <c r="BS81" s="163"/>
      <c r="BT81" s="164"/>
      <c r="BU81" s="166" t="str">
        <f t="shared" si="9"/>
        <v>　　</v>
      </c>
    </row>
    <row r="82" spans="68:73" x14ac:dyDescent="0.15">
      <c r="BP82" s="163">
        <v>3160</v>
      </c>
      <c r="BQ82" s="164" t="s">
        <v>196</v>
      </c>
      <c r="BR82" s="165" t="str">
        <f t="shared" si="8"/>
        <v>3160　　科研間接経費</v>
      </c>
      <c r="BS82" s="163"/>
      <c r="BT82" s="164"/>
      <c r="BU82" s="166" t="str">
        <f t="shared" si="9"/>
        <v>　　</v>
      </c>
    </row>
    <row r="83" spans="68:73" x14ac:dyDescent="0.15">
      <c r="BP83" s="163">
        <v>3170</v>
      </c>
      <c r="BQ83" s="164" t="s">
        <v>193</v>
      </c>
      <c r="BR83" s="165" t="str">
        <f t="shared" si="8"/>
        <v>3170　　保健室</v>
      </c>
      <c r="BS83" s="163"/>
      <c r="BT83" s="164"/>
      <c r="BU83" s="166" t="str">
        <f t="shared" si="9"/>
        <v>　　</v>
      </c>
    </row>
    <row r="84" spans="68:73" x14ac:dyDescent="0.15">
      <c r="BP84" s="163">
        <v>3180</v>
      </c>
      <c r="BQ84" s="164" t="s">
        <v>191</v>
      </c>
      <c r="BR84" s="165" t="str">
        <f t="shared" si="8"/>
        <v>3180　　学生相談室</v>
      </c>
      <c r="BS84" s="163"/>
      <c r="BT84" s="164"/>
      <c r="BU84" s="166" t="str">
        <f t="shared" si="9"/>
        <v>　　</v>
      </c>
    </row>
    <row r="85" spans="68:73" x14ac:dyDescent="0.15">
      <c r="BP85" s="163">
        <v>3190</v>
      </c>
      <c r="BQ85" s="164" t="s">
        <v>190</v>
      </c>
      <c r="BR85" s="165" t="str">
        <f t="shared" si="8"/>
        <v>3190　　IR室</v>
      </c>
      <c r="BS85" s="163"/>
      <c r="BT85" s="164"/>
      <c r="BU85" s="166" t="str">
        <f t="shared" si="9"/>
        <v>　　</v>
      </c>
    </row>
    <row r="86" spans="68:73" x14ac:dyDescent="0.15">
      <c r="BP86" s="163">
        <v>3200</v>
      </c>
      <c r="BQ86" s="164" t="s">
        <v>258</v>
      </c>
      <c r="BR86" s="165" t="str">
        <f t="shared" si="8"/>
        <v>3200　　卒業生プロジェクト</v>
      </c>
      <c r="BS86" s="163"/>
      <c r="BT86" s="164"/>
      <c r="BU86" s="166" t="str">
        <f t="shared" si="9"/>
        <v>　　</v>
      </c>
    </row>
    <row r="87" spans="68:73" x14ac:dyDescent="0.15">
      <c r="BP87" s="172">
        <v>3210</v>
      </c>
      <c r="BQ87" s="164" t="s">
        <v>332</v>
      </c>
      <c r="BR87" s="165" t="str">
        <f t="shared" si="8"/>
        <v>3210　　感染症（広尾）</v>
      </c>
      <c r="BS87" s="163"/>
      <c r="BT87" s="164"/>
      <c r="BU87" s="166" t="str">
        <f t="shared" si="9"/>
        <v>　　</v>
      </c>
    </row>
    <row r="88" spans="68:73" ht="14.25" thickBot="1" x14ac:dyDescent="0.2">
      <c r="BP88" s="173" t="s">
        <v>391</v>
      </c>
      <c r="BQ88" s="174" t="s">
        <v>388</v>
      </c>
      <c r="BR88" s="175" t="str">
        <f t="shared" si="8"/>
        <v>3230　　災害救護研究所</v>
      </c>
      <c r="BS88" s="173"/>
      <c r="BT88" s="176"/>
      <c r="BU88" s="166" t="str">
        <f t="shared" si="9"/>
        <v>　　</v>
      </c>
    </row>
  </sheetData>
  <sheetProtection formatCells="0"/>
  <protectedRanges>
    <protectedRange sqref="AN13:BC20" name="表2"/>
    <protectedRange sqref="W9:AF10" name="申請者職名・氏名"/>
    <protectedRange sqref="O8:AG8" name="予算領域"/>
    <protectedRange sqref="E9:N9" name="申請日"/>
    <protectedRange sqref="W13:AI13 B14:AI20" name="表1"/>
    <protectedRange sqref="BD13:BF20" name="⑤表右側"/>
    <protectedRange sqref="E1:G1" name="年度_1"/>
    <protectedRange sqref="B13:V13" name="表1_1"/>
  </protectedRanges>
  <dataConsolidate/>
  <mergeCells count="123">
    <mergeCell ref="BG20:BK20"/>
    <mergeCell ref="AD21:AI21"/>
    <mergeCell ref="AJ21:AM21"/>
    <mergeCell ref="BG21:BK21"/>
    <mergeCell ref="AO19:AZ19"/>
    <mergeCell ref="BA19:BC19"/>
    <mergeCell ref="BD19:BF19"/>
    <mergeCell ref="BG19:BK19"/>
    <mergeCell ref="B20:N20"/>
    <mergeCell ref="O20:V20"/>
    <mergeCell ref="W20:AC20"/>
    <mergeCell ref="AD20:AF20"/>
    <mergeCell ref="AG20:AH20"/>
    <mergeCell ref="AJ20:AM20"/>
    <mergeCell ref="AO18:AZ18"/>
    <mergeCell ref="BA18:BC18"/>
    <mergeCell ref="BD18:BF18"/>
    <mergeCell ref="AO20:AZ20"/>
    <mergeCell ref="BA20:BC20"/>
    <mergeCell ref="BD20:BF20"/>
    <mergeCell ref="BG16:BK16"/>
    <mergeCell ref="B17:N17"/>
    <mergeCell ref="O17:V17"/>
    <mergeCell ref="W17:AC17"/>
    <mergeCell ref="AD17:AF17"/>
    <mergeCell ref="AG17:AH17"/>
    <mergeCell ref="AJ17:AM17"/>
    <mergeCell ref="BG18:BK18"/>
    <mergeCell ref="B19:N19"/>
    <mergeCell ref="O19:V19"/>
    <mergeCell ref="W19:AC19"/>
    <mergeCell ref="AD19:AF19"/>
    <mergeCell ref="AG19:AH19"/>
    <mergeCell ref="AJ19:AM19"/>
    <mergeCell ref="AO17:AZ17"/>
    <mergeCell ref="BA17:BC17"/>
    <mergeCell ref="BD17:BF17"/>
    <mergeCell ref="BG17:BK17"/>
    <mergeCell ref="B18:N18"/>
    <mergeCell ref="O18:V18"/>
    <mergeCell ref="W18:AC18"/>
    <mergeCell ref="AD18:AF18"/>
    <mergeCell ref="AG18:AH18"/>
    <mergeCell ref="AJ18:AM18"/>
    <mergeCell ref="B16:N16"/>
    <mergeCell ref="O16:V16"/>
    <mergeCell ref="W16:AC16"/>
    <mergeCell ref="AD16:AF16"/>
    <mergeCell ref="AG16:AH16"/>
    <mergeCell ref="AJ16:AM16"/>
    <mergeCell ref="AO16:AZ16"/>
    <mergeCell ref="BA16:BC16"/>
    <mergeCell ref="BD16:BF16"/>
    <mergeCell ref="BG14:BK14"/>
    <mergeCell ref="B15:N15"/>
    <mergeCell ref="O15:V15"/>
    <mergeCell ref="W15:AC15"/>
    <mergeCell ref="AD15:AF15"/>
    <mergeCell ref="AG15:AH15"/>
    <mergeCell ref="AJ15:AM15"/>
    <mergeCell ref="AO15:AZ15"/>
    <mergeCell ref="BA15:BC15"/>
    <mergeCell ref="BD15:BF15"/>
    <mergeCell ref="BG15:BK15"/>
    <mergeCell ref="B14:N14"/>
    <mergeCell ref="O14:V14"/>
    <mergeCell ref="W14:AC14"/>
    <mergeCell ref="AD14:AF14"/>
    <mergeCell ref="AG14:AH14"/>
    <mergeCell ref="AJ14:AM14"/>
    <mergeCell ref="AO14:AZ14"/>
    <mergeCell ref="BA14:BC14"/>
    <mergeCell ref="BD14:BF14"/>
    <mergeCell ref="AO12:AZ12"/>
    <mergeCell ref="BA12:BC12"/>
    <mergeCell ref="BD12:BF12"/>
    <mergeCell ref="BG12:BK12"/>
    <mergeCell ref="B13:N13"/>
    <mergeCell ref="O13:V13"/>
    <mergeCell ref="W13:AC13"/>
    <mergeCell ref="AD13:AF13"/>
    <mergeCell ref="AG13:AH13"/>
    <mergeCell ref="AJ13:AM13"/>
    <mergeCell ref="B12:N12"/>
    <mergeCell ref="O12:V12"/>
    <mergeCell ref="W12:AC12"/>
    <mergeCell ref="AD12:AF12"/>
    <mergeCell ref="AG12:AH12"/>
    <mergeCell ref="AJ12:AN12"/>
    <mergeCell ref="AO13:AZ13"/>
    <mergeCell ref="BA13:BC13"/>
    <mergeCell ref="BD13:BF13"/>
    <mergeCell ref="BG13:BK13"/>
    <mergeCell ref="T10:X10"/>
    <mergeCell ref="Y10:AF10"/>
    <mergeCell ref="BE10:BG10"/>
    <mergeCell ref="BI10:BK10"/>
    <mergeCell ref="BP10:BR11"/>
    <mergeCell ref="BS10:BU11"/>
    <mergeCell ref="C7:W7"/>
    <mergeCell ref="C8:N8"/>
    <mergeCell ref="O8:AG8"/>
    <mergeCell ref="AH8:AO8"/>
    <mergeCell ref="BE8:BK8"/>
    <mergeCell ref="B9:D9"/>
    <mergeCell ref="E9:N9"/>
    <mergeCell ref="T9:X9"/>
    <mergeCell ref="Y9:AF9"/>
    <mergeCell ref="BE9:BK9"/>
    <mergeCell ref="BH1:BK1"/>
    <mergeCell ref="B2:L3"/>
    <mergeCell ref="O2:R3"/>
    <mergeCell ref="S2:S3"/>
    <mergeCell ref="AZ2:BC5"/>
    <mergeCell ref="BD2:BG5"/>
    <mergeCell ref="BH2:BK5"/>
    <mergeCell ref="A5:W5"/>
    <mergeCell ref="B1:D1"/>
    <mergeCell ref="E1:G1"/>
    <mergeCell ref="H1:L1"/>
    <mergeCell ref="AY1:AY5"/>
    <mergeCell ref="AZ1:BC1"/>
    <mergeCell ref="BD1:BG1"/>
  </mergeCells>
  <phoneticPr fontId="4"/>
  <conditionalFormatting sqref="B14:B20">
    <cfRule type="expression" dxfId="20" priority="2">
      <formula>$B14="99　予算計上無"</formula>
    </cfRule>
  </conditionalFormatting>
  <conditionalFormatting sqref="BD13:BF20">
    <cfRule type="expression" dxfId="19" priority="3">
      <formula>$AY13="ⓑ経 理 係"</formula>
    </cfRule>
  </conditionalFormatting>
  <conditionalFormatting sqref="B13">
    <cfRule type="expression" dxfId="18" priority="1">
      <formula>$B13="99　予算計上無"</formula>
    </cfRule>
  </conditionalFormatting>
  <dataValidations count="14">
    <dataValidation type="list" allowBlank="1" showInputMessage="1" showErrorMessage="1" promptTitle="※必須入力" prompt="キャンパス名が選択されないとプルダウンの選択ができません。" sqref="O8:AG8" xr:uid="{B6EC2B7B-103C-4AC7-97D1-3DA5FCC1B238}">
      <formula1>INDIRECT(O2)</formula1>
    </dataValidation>
    <dataValidation type="list" allowBlank="1" showInputMessage="1" showErrorMessage="1" promptTitle="※必須入力" prompt="必ずプルダウンより選択してください。_x000a__x000a_※予算名がキャンパス毎の予算名に連動します。" sqref="O2:R3" xr:uid="{BDCDA59D-D4C1-47D8-B025-B6CC23AA2EB7}">
      <formula1>"広尾,大宮"</formula1>
    </dataValidation>
    <dataValidation type="list" allowBlank="1" showInputMessage="1" showErrorMessage="1" sqref="BU13 BR13" xr:uid="{D87EA40D-91E6-4387-A207-E73F90053DA5}">
      <formula1>$O$2</formula1>
    </dataValidation>
    <dataValidation type="list" allowBlank="1" showInputMessage="1" showErrorMessage="1" promptTitle="※発注･申込者が “ⓐ申請者”の場合、入力" prompt="_x000a_①銀行振込…後日請求書での振込支払いの場合（原則、月末締め→翌月末支払いとなります）_x000a__x000a_②立替支払…後日申請者（立替者）へ現金精算の場合_x000a__x000a_③その他…①②に当てはまらない場合_x000a_" sqref="BD13:BF20" xr:uid="{9C78ED22-0349-43F8-9F9A-5E9DA1EDEEC5}">
      <formula1>"①銀行振込,②立替支払,③そ の 他"</formula1>
    </dataValidation>
    <dataValidation errorStyle="information" allowBlank="1" showInputMessage="1" showErrorMessage="1" promptTitle="※必須入力" prompt="_x000a_申請理由がセル内に収まらない場合は、別途理由書(書式自由)を作成し（Word等）、提出してください。_x000a__x000a_添付書類の提出がある場合は、_x000a_「※添付書類あり」等、_x000a_資料があることがわかるように記入してください。" sqref="AO13:AO20 AP14:AZ20" xr:uid="{7D81A7AE-D929-41A3-A4F4-52155038F99E}"/>
    <dataValidation type="list" allowBlank="1" showInputMessage="1" showErrorMessage="1" sqref="AN13:AN20" xr:uid="{125CE17B-6EAF-4B28-B640-752F8467A01F}">
      <formula1>"税抜,税込,概算,－"</formula1>
    </dataValidation>
    <dataValidation errorStyle="information" allowBlank="1" showInputMessage="1" showErrorMessage="1" promptTitle="任意入力" prompt="_x000a_個、セット、箱、人、式…等、単位を記入してください。" sqref="AI13:AI20" xr:uid="{E4DFBA91-3C03-4E9C-B836-87894282118C}"/>
    <dataValidation allowBlank="1" showInputMessage="1" showErrorMessage="1" promptTitle="※数式あり" prompt="_x000a_単価×数量で計算式が入っています。" sqref="AJ13:AJ20" xr:uid="{D5A6A51F-D4FB-4D11-8B32-95B33AE9B605}"/>
    <dataValidation allowBlank="1" showInputMessage="1" showErrorMessage="1" promptTitle="本日の日付を入力" prompt="日付を入力する際、_x000a_「４／１」または「４－１」と入力すると、_x000a_自動的に「令和00年4月1日」と表示されます。" sqref="E9:N9" xr:uid="{C671C29E-CAAB-4431-B7C0-9291C499F95A}"/>
    <dataValidation allowBlank="1" showInputMessage="1" showErrorMessage="1" promptTitle="※必須入力" prompt="_x000a_見積等が無い場合は、概算で構いません。" sqref="AD13:AF20" xr:uid="{AEC2880A-984D-432F-B567-B106958286B1}"/>
    <dataValidation type="list" allowBlank="1" showInputMessage="1" showErrorMessage="1" promptTitle="※必須入力" prompt="_x000a_ⓐ申請者…申請者または“経理係以外”で発注・申込等を行う場合_x000a__x000a_ⓑ経理係…経理係で発注・申込等を行う場合_x000a_" sqref="BA13:BC20" xr:uid="{C4C93B96-61FB-4B9C-B5BE-D5D64061CA0A}">
      <formula1>"ⓐ申 請 者,ⓑ経 理 係"</formula1>
    </dataValidation>
    <dataValidation allowBlank="1" showInputMessage="1" showErrorMessage="1" promptTitle="※指定がある場合のみ記入" prompt="_x000a_発注先の指定、支払先が決まっている場合のみ記入してください。" sqref="W13:AC20" xr:uid="{6C01B79E-C76E-4976-BFE8-CA51AF12DE2D}"/>
    <dataValidation allowBlank="1" showInputMessage="1" showErrorMessage="1" promptTitle="※必須入力" prompt="_x000a_品名・件名を記入してください。_x000a__x000a_！豆知識：セル内で[Alt]＋[Enter]を押すと改行されます。" sqref="B13:B20" xr:uid="{13AD5B1D-CEF2-44FB-9452-760A799A7F82}"/>
    <dataValidation allowBlank="1" showInputMessage="1" showErrorMessage="1" promptTitle="※必須入力" prompt="_x000a_物品の「型番」および_x000a_ECサイトの商品指定の場合「お申込番号」、「申込№」等サイト内で商品を特定するための「№」を記入してください。_x000a__x000a_ECサイト：アスクル・カウネット・モノタロウ等_x000a__x000a_！豆知識：セル内で[Alt]＋[Enter]を押すと改行されます。" sqref="O13:V20" xr:uid="{84E462DD-0DB7-4371-96BB-78F24638C426}"/>
  </dataValidations>
  <printOptions horizontalCentered="1" verticalCentered="1"/>
  <pageMargins left="0.19685039370078741" right="0.19685039370078741" top="0.59055118110236227" bottom="0" header="0" footer="0"/>
  <pageSetup paperSize="9" scale="7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66DB-3356-41AE-8AED-2C6415A78AF7}">
  <sheetPr>
    <tabColor rgb="FF00B050"/>
    <pageSetUpPr fitToPage="1"/>
  </sheetPr>
  <dimension ref="A1:BU88"/>
  <sheetViews>
    <sheetView showGridLines="0" zoomScale="120" zoomScaleNormal="120" workbookViewId="0">
      <selection activeCell="O16" sqref="O16:V16"/>
    </sheetView>
  </sheetViews>
  <sheetFormatPr defaultColWidth="2.625" defaultRowHeight="13.5" x14ac:dyDescent="0.15"/>
  <cols>
    <col min="1" max="16" width="2.625" style="1"/>
    <col min="17" max="17" width="5" style="1" customWidth="1"/>
    <col min="18" max="18" width="2.625" style="1" customWidth="1"/>
    <col min="19" max="19" width="19.125" style="1" customWidth="1"/>
    <col min="20" max="21" width="2.625" style="1" customWidth="1"/>
    <col min="22" max="22" width="2.875" style="1" customWidth="1"/>
    <col min="23" max="62" width="2.625" style="1"/>
    <col min="63" max="64" width="2.625" style="1" customWidth="1"/>
    <col min="65" max="65" width="2.625" style="1" hidden="1" customWidth="1"/>
    <col min="66" max="66" width="19.25" style="1" hidden="1" customWidth="1"/>
    <col min="67" max="67" width="24.25" style="1" hidden="1" customWidth="1"/>
    <col min="68" max="68" width="5.5" style="2" hidden="1" customWidth="1"/>
    <col min="69" max="69" width="44.625" style="1" hidden="1" customWidth="1"/>
    <col min="70" max="70" width="38.875" style="1" hidden="1" customWidth="1"/>
    <col min="71" max="71" width="5.5" style="1" hidden="1" customWidth="1"/>
    <col min="72" max="72" width="44.625" style="1" hidden="1" customWidth="1"/>
    <col min="73" max="73" width="51.875" style="1" hidden="1" customWidth="1"/>
    <col min="74" max="16384" width="2.625" style="1"/>
  </cols>
  <sheetData>
    <row r="1" spans="1:73" ht="25.5" customHeight="1" x14ac:dyDescent="0.25">
      <c r="A1" s="103"/>
      <c r="B1" s="190" t="s">
        <v>253</v>
      </c>
      <c r="C1" s="190"/>
      <c r="D1" s="190"/>
      <c r="E1" s="191">
        <v>5</v>
      </c>
      <c r="F1" s="191"/>
      <c r="G1" s="191"/>
      <c r="H1" s="192" t="s">
        <v>0</v>
      </c>
      <c r="I1" s="192"/>
      <c r="J1" s="192"/>
      <c r="K1" s="192"/>
      <c r="L1" s="192"/>
      <c r="M1" s="103"/>
      <c r="N1" s="103"/>
      <c r="O1" s="103"/>
      <c r="P1" s="89"/>
      <c r="Q1" s="89"/>
      <c r="R1" s="89"/>
      <c r="AL1" s="129"/>
      <c r="AM1" s="129"/>
      <c r="AN1" s="126"/>
      <c r="AO1" s="126"/>
      <c r="AP1" s="126"/>
      <c r="AQ1" s="126"/>
      <c r="AR1" s="126"/>
      <c r="AS1" s="126"/>
      <c r="AT1" s="126"/>
      <c r="AU1" s="126"/>
      <c r="AV1" s="126"/>
      <c r="AW1" s="126"/>
      <c r="AX1" s="126"/>
      <c r="AY1" s="193" t="s">
        <v>325</v>
      </c>
      <c r="AZ1" s="180" t="s">
        <v>357</v>
      </c>
      <c r="BA1" s="180"/>
      <c r="BB1" s="180"/>
      <c r="BC1" s="180"/>
      <c r="BD1" s="179" t="s">
        <v>356</v>
      </c>
      <c r="BE1" s="180"/>
      <c r="BF1" s="180"/>
      <c r="BG1" s="180"/>
      <c r="BH1" s="179" t="s">
        <v>355</v>
      </c>
      <c r="BI1" s="180"/>
      <c r="BJ1" s="180"/>
      <c r="BK1" s="180"/>
    </row>
    <row r="2" spans="1:73" ht="13.5" customHeight="1" x14ac:dyDescent="0.15">
      <c r="B2" s="181" t="s">
        <v>182</v>
      </c>
      <c r="C2" s="181"/>
      <c r="D2" s="181"/>
      <c r="E2" s="181"/>
      <c r="F2" s="181"/>
      <c r="G2" s="181"/>
      <c r="H2" s="181"/>
      <c r="I2" s="181"/>
      <c r="J2" s="181"/>
      <c r="K2" s="181"/>
      <c r="L2" s="181"/>
      <c r="M2" s="102"/>
      <c r="N2" s="102"/>
      <c r="O2" s="183" t="s">
        <v>389</v>
      </c>
      <c r="P2" s="183"/>
      <c r="Q2" s="183"/>
      <c r="R2" s="183"/>
      <c r="S2" s="185" t="s">
        <v>252</v>
      </c>
      <c r="T2" s="155"/>
      <c r="U2" s="155"/>
      <c r="V2" s="155"/>
      <c r="W2" s="155"/>
      <c r="X2" s="155"/>
      <c r="Y2" s="155"/>
      <c r="Z2" s="155"/>
      <c r="AA2" s="155"/>
      <c r="AB2" s="3"/>
      <c r="AC2" s="3"/>
      <c r="AD2" s="3"/>
      <c r="AE2" s="3"/>
      <c r="AK2" s="3"/>
      <c r="AL2" s="129"/>
      <c r="AM2" s="129"/>
      <c r="AN2" s="128"/>
      <c r="AO2" s="128"/>
      <c r="AP2" s="128"/>
      <c r="AQ2" s="128"/>
      <c r="AY2" s="193"/>
      <c r="AZ2" s="187"/>
      <c r="BA2" s="187"/>
      <c r="BB2" s="187"/>
      <c r="BC2" s="187"/>
      <c r="BD2" s="188"/>
      <c r="BE2" s="187"/>
      <c r="BF2" s="187"/>
      <c r="BG2" s="187"/>
      <c r="BH2" s="188"/>
      <c r="BI2" s="187"/>
      <c r="BJ2" s="187"/>
      <c r="BK2" s="187"/>
    </row>
    <row r="3" spans="1:73" ht="13.5" customHeight="1" x14ac:dyDescent="0.15">
      <c r="B3" s="182"/>
      <c r="C3" s="182"/>
      <c r="D3" s="182"/>
      <c r="E3" s="182"/>
      <c r="F3" s="182"/>
      <c r="G3" s="182"/>
      <c r="H3" s="182"/>
      <c r="I3" s="182"/>
      <c r="J3" s="182"/>
      <c r="K3" s="182"/>
      <c r="L3" s="182"/>
      <c r="M3" s="102"/>
      <c r="N3" s="102"/>
      <c r="O3" s="184"/>
      <c r="P3" s="184"/>
      <c r="Q3" s="184"/>
      <c r="R3" s="184"/>
      <c r="S3" s="186"/>
      <c r="T3" s="156"/>
      <c r="U3" s="155"/>
      <c r="V3" s="155"/>
      <c r="W3" s="155"/>
      <c r="X3" s="155"/>
      <c r="Y3" s="155"/>
      <c r="Z3" s="155"/>
      <c r="AA3" s="155"/>
      <c r="AB3" s="3"/>
      <c r="AC3" s="3"/>
      <c r="AD3" s="3"/>
      <c r="AE3" s="3"/>
      <c r="AK3" s="3"/>
      <c r="AL3" s="129"/>
      <c r="AM3" s="129"/>
      <c r="AN3" s="128"/>
      <c r="AO3" s="128"/>
      <c r="AP3" s="128"/>
      <c r="AQ3" s="128"/>
      <c r="AY3" s="193"/>
      <c r="AZ3" s="187"/>
      <c r="BA3" s="187"/>
      <c r="BB3" s="187"/>
      <c r="BC3" s="187"/>
      <c r="BD3" s="188"/>
      <c r="BE3" s="187"/>
      <c r="BF3" s="187"/>
      <c r="BG3" s="187"/>
      <c r="BH3" s="188"/>
      <c r="BI3" s="187"/>
      <c r="BJ3" s="187"/>
      <c r="BK3" s="187"/>
    </row>
    <row r="4" spans="1:73" ht="13.5" customHeight="1" x14ac:dyDescent="0.15">
      <c r="AL4" s="129"/>
      <c r="AM4" s="129"/>
      <c r="AN4" s="128"/>
      <c r="AO4" s="128"/>
      <c r="AP4" s="128"/>
      <c r="AQ4" s="128"/>
      <c r="AY4" s="193"/>
      <c r="AZ4" s="187"/>
      <c r="BA4" s="187"/>
      <c r="BB4" s="187"/>
      <c r="BC4" s="187"/>
      <c r="BD4" s="188"/>
      <c r="BE4" s="187"/>
      <c r="BF4" s="187"/>
      <c r="BG4" s="187"/>
      <c r="BH4" s="188"/>
      <c r="BI4" s="187"/>
      <c r="BJ4" s="187"/>
      <c r="BK4" s="187"/>
    </row>
    <row r="5" spans="1:73" ht="13.5" customHeight="1" x14ac:dyDescent="0.15">
      <c r="A5" s="189"/>
      <c r="B5" s="189"/>
      <c r="C5" s="189"/>
      <c r="D5" s="189"/>
      <c r="E5" s="189"/>
      <c r="F5" s="189"/>
      <c r="G5" s="189"/>
      <c r="H5" s="189"/>
      <c r="I5" s="189"/>
      <c r="J5" s="189"/>
      <c r="K5" s="189"/>
      <c r="L5" s="189"/>
      <c r="M5" s="189"/>
      <c r="N5" s="189"/>
      <c r="O5" s="189"/>
      <c r="P5" s="189"/>
      <c r="Q5" s="189"/>
      <c r="R5" s="189"/>
      <c r="S5" s="189"/>
      <c r="T5" s="189"/>
      <c r="U5" s="189"/>
      <c r="V5" s="189"/>
      <c r="W5" s="189"/>
      <c r="AL5" s="129"/>
      <c r="AM5" s="129"/>
      <c r="AN5" s="128"/>
      <c r="AO5" s="128"/>
      <c r="AP5" s="128"/>
      <c r="AQ5" s="128"/>
      <c r="AY5" s="193"/>
      <c r="AZ5" s="187"/>
      <c r="BA5" s="187"/>
      <c r="BB5" s="187"/>
      <c r="BC5" s="187"/>
      <c r="BD5" s="188"/>
      <c r="BE5" s="187"/>
      <c r="BF5" s="187"/>
      <c r="BG5" s="187"/>
      <c r="BH5" s="188"/>
      <c r="BI5" s="187"/>
      <c r="BJ5" s="187"/>
      <c r="BK5" s="187"/>
    </row>
    <row r="6" spans="1:73" s="4" customFormat="1" ht="11.25" x14ac:dyDescent="0.15">
      <c r="BP6" s="5"/>
    </row>
    <row r="7" spans="1:73" x14ac:dyDescent="0.15">
      <c r="C7" s="189" t="s">
        <v>314</v>
      </c>
      <c r="D7" s="189"/>
      <c r="E7" s="189"/>
      <c r="F7" s="189"/>
      <c r="G7" s="189"/>
      <c r="H7" s="189"/>
      <c r="I7" s="189"/>
      <c r="J7" s="189"/>
      <c r="K7" s="189"/>
      <c r="L7" s="189"/>
      <c r="M7" s="189"/>
      <c r="N7" s="189"/>
      <c r="O7" s="189"/>
      <c r="P7" s="189"/>
      <c r="Q7" s="189"/>
      <c r="R7" s="189"/>
      <c r="S7" s="189"/>
      <c r="T7" s="189"/>
      <c r="U7" s="189"/>
      <c r="V7" s="189"/>
      <c r="W7" s="189"/>
    </row>
    <row r="8" spans="1:73" ht="25.5" customHeight="1" x14ac:dyDescent="0.15">
      <c r="C8" s="206" t="s">
        <v>185</v>
      </c>
      <c r="D8" s="206"/>
      <c r="E8" s="206"/>
      <c r="F8" s="206"/>
      <c r="G8" s="206"/>
      <c r="H8" s="206"/>
      <c r="I8" s="206"/>
      <c r="J8" s="206"/>
      <c r="K8" s="206"/>
      <c r="L8" s="206"/>
      <c r="M8" s="206"/>
      <c r="N8" s="206"/>
      <c r="O8" s="207" t="s">
        <v>394</v>
      </c>
      <c r="P8" s="207"/>
      <c r="Q8" s="207"/>
      <c r="R8" s="207"/>
      <c r="S8" s="207"/>
      <c r="T8" s="207"/>
      <c r="U8" s="207"/>
      <c r="V8" s="207"/>
      <c r="W8" s="207"/>
      <c r="X8" s="207"/>
      <c r="Y8" s="207"/>
      <c r="Z8" s="207"/>
      <c r="AA8" s="207"/>
      <c r="AB8" s="207"/>
      <c r="AC8" s="207"/>
      <c r="AD8" s="207"/>
      <c r="AE8" s="207"/>
      <c r="AF8" s="207"/>
      <c r="AG8" s="207"/>
      <c r="AH8" s="206" t="s">
        <v>1</v>
      </c>
      <c r="AI8" s="206"/>
      <c r="AJ8" s="206"/>
      <c r="AK8" s="206"/>
      <c r="AL8" s="206"/>
      <c r="AM8" s="206"/>
      <c r="AN8" s="206"/>
      <c r="AO8" s="206"/>
      <c r="BE8" s="208" t="s">
        <v>2</v>
      </c>
      <c r="BF8" s="209"/>
      <c r="BG8" s="209"/>
      <c r="BH8" s="209"/>
      <c r="BI8" s="209"/>
      <c r="BJ8" s="209"/>
      <c r="BK8" s="210"/>
    </row>
    <row r="9" spans="1:73" ht="25.5" customHeight="1" x14ac:dyDescent="0.15">
      <c r="B9" s="211" t="s">
        <v>3</v>
      </c>
      <c r="C9" s="211"/>
      <c r="D9" s="211"/>
      <c r="E9" s="212">
        <v>45078</v>
      </c>
      <c r="F9" s="212"/>
      <c r="G9" s="212"/>
      <c r="H9" s="212"/>
      <c r="I9" s="212"/>
      <c r="J9" s="212"/>
      <c r="K9" s="212"/>
      <c r="L9" s="212"/>
      <c r="M9" s="212"/>
      <c r="N9" s="212"/>
      <c r="O9" s="152"/>
      <c r="P9" s="153"/>
      <c r="Q9" s="153"/>
      <c r="R9" s="159"/>
      <c r="S9" s="160"/>
      <c r="T9" s="194" t="s">
        <v>4</v>
      </c>
      <c r="U9" s="194"/>
      <c r="V9" s="194"/>
      <c r="W9" s="194"/>
      <c r="X9" s="194"/>
      <c r="Y9" s="195" t="s">
        <v>398</v>
      </c>
      <c r="Z9" s="196"/>
      <c r="AA9" s="196"/>
      <c r="AB9" s="196"/>
      <c r="AC9" s="196"/>
      <c r="AD9" s="196"/>
      <c r="AE9" s="196"/>
      <c r="AF9" s="197"/>
      <c r="BE9" s="213" t="str">
        <f>IF(O8="","",O8)</f>
        <v>3230　　災害救護研究所</v>
      </c>
      <c r="BF9" s="214"/>
      <c r="BG9" s="214"/>
      <c r="BH9" s="214"/>
      <c r="BI9" s="214"/>
      <c r="BJ9" s="214"/>
      <c r="BK9" s="215"/>
    </row>
    <row r="10" spans="1:73" ht="25.5" customHeight="1" x14ac:dyDescent="0.15">
      <c r="P10" s="154"/>
      <c r="Q10" s="154"/>
      <c r="R10" s="157"/>
      <c r="S10" s="158"/>
      <c r="T10" s="194" t="s">
        <v>5</v>
      </c>
      <c r="U10" s="194"/>
      <c r="V10" s="194"/>
      <c r="W10" s="194"/>
      <c r="X10" s="194"/>
      <c r="Y10" s="195" t="s">
        <v>399</v>
      </c>
      <c r="Z10" s="196"/>
      <c r="AA10" s="196"/>
      <c r="AB10" s="196"/>
      <c r="AC10" s="196"/>
      <c r="AD10" s="196"/>
      <c r="AE10" s="196"/>
      <c r="AF10" s="197"/>
      <c r="BE10" s="198">
        <f>IF($E$1="","",$E$1)</f>
        <v>5</v>
      </c>
      <c r="BF10" s="199"/>
      <c r="BG10" s="199"/>
      <c r="BH10" s="18" t="s">
        <v>6</v>
      </c>
      <c r="BI10" s="200"/>
      <c r="BJ10" s="200"/>
      <c r="BK10" s="201"/>
      <c r="BP10" s="202" t="s">
        <v>251</v>
      </c>
      <c r="BQ10" s="202"/>
      <c r="BR10" s="202"/>
      <c r="BS10" s="204" t="s">
        <v>287</v>
      </c>
      <c r="BT10" s="204"/>
      <c r="BU10" s="204"/>
    </row>
    <row r="11" spans="1:73" s="6" customFormat="1" ht="11.25" customHeight="1" thickBot="1" x14ac:dyDescent="0.2">
      <c r="BP11" s="203"/>
      <c r="BQ11" s="203"/>
      <c r="BR11" s="202"/>
      <c r="BS11" s="205"/>
      <c r="BT11" s="205"/>
      <c r="BU11" s="204"/>
    </row>
    <row r="12" spans="1:73" s="9" customFormat="1" ht="30" customHeight="1" thickBot="1" x14ac:dyDescent="0.2">
      <c r="A12" s="8" t="s">
        <v>7</v>
      </c>
      <c r="B12" s="241" t="s">
        <v>354</v>
      </c>
      <c r="C12" s="242"/>
      <c r="D12" s="242"/>
      <c r="E12" s="242"/>
      <c r="F12" s="242"/>
      <c r="G12" s="242"/>
      <c r="H12" s="242"/>
      <c r="I12" s="242"/>
      <c r="J12" s="242"/>
      <c r="K12" s="242"/>
      <c r="L12" s="242"/>
      <c r="M12" s="242"/>
      <c r="N12" s="243"/>
      <c r="O12" s="244" t="s">
        <v>360</v>
      </c>
      <c r="P12" s="244"/>
      <c r="Q12" s="244"/>
      <c r="R12" s="244"/>
      <c r="S12" s="244"/>
      <c r="T12" s="244"/>
      <c r="U12" s="244"/>
      <c r="V12" s="245"/>
      <c r="W12" s="246" t="s">
        <v>9</v>
      </c>
      <c r="X12" s="247"/>
      <c r="Y12" s="247"/>
      <c r="Z12" s="247"/>
      <c r="AA12" s="247"/>
      <c r="AB12" s="247"/>
      <c r="AC12" s="247"/>
      <c r="AD12" s="248" t="s">
        <v>10</v>
      </c>
      <c r="AE12" s="248"/>
      <c r="AF12" s="248"/>
      <c r="AG12" s="249" t="s">
        <v>11</v>
      </c>
      <c r="AH12" s="250"/>
      <c r="AI12" s="127" t="s">
        <v>79</v>
      </c>
      <c r="AJ12" s="251" t="s">
        <v>12</v>
      </c>
      <c r="AK12" s="242"/>
      <c r="AL12" s="242"/>
      <c r="AM12" s="242"/>
      <c r="AN12" s="243"/>
      <c r="AO12" s="216" t="s">
        <v>13</v>
      </c>
      <c r="AP12" s="217"/>
      <c r="AQ12" s="217"/>
      <c r="AR12" s="217"/>
      <c r="AS12" s="217"/>
      <c r="AT12" s="217"/>
      <c r="AU12" s="217"/>
      <c r="AV12" s="217"/>
      <c r="AW12" s="217"/>
      <c r="AX12" s="217"/>
      <c r="AY12" s="217"/>
      <c r="AZ12" s="218"/>
      <c r="BA12" s="219" t="s">
        <v>15</v>
      </c>
      <c r="BB12" s="220"/>
      <c r="BC12" s="221"/>
      <c r="BD12" s="220" t="s">
        <v>14</v>
      </c>
      <c r="BE12" s="220"/>
      <c r="BF12" s="222"/>
      <c r="BG12" s="223" t="s">
        <v>16</v>
      </c>
      <c r="BH12" s="224"/>
      <c r="BI12" s="224"/>
      <c r="BJ12" s="224"/>
      <c r="BK12" s="225"/>
      <c r="BM12" s="99" t="s">
        <v>7</v>
      </c>
      <c r="BN12" s="99" t="s">
        <v>26</v>
      </c>
      <c r="BO12" s="140" t="s">
        <v>56</v>
      </c>
      <c r="BP12" s="149" t="s">
        <v>7</v>
      </c>
      <c r="BQ12" s="150" t="s">
        <v>17</v>
      </c>
      <c r="BR12" s="147" t="s">
        <v>18</v>
      </c>
      <c r="BS12" s="149" t="s">
        <v>7</v>
      </c>
      <c r="BT12" s="150" t="s">
        <v>17</v>
      </c>
      <c r="BU12" s="143" t="s">
        <v>18</v>
      </c>
    </row>
    <row r="13" spans="1:73" s="13" customFormat="1" ht="51" customHeight="1" x14ac:dyDescent="0.15">
      <c r="A13" s="12">
        <v>1</v>
      </c>
      <c r="B13" s="226" t="s">
        <v>419</v>
      </c>
      <c r="C13" s="227"/>
      <c r="D13" s="227"/>
      <c r="E13" s="227"/>
      <c r="F13" s="227"/>
      <c r="G13" s="227"/>
      <c r="H13" s="227"/>
      <c r="I13" s="227"/>
      <c r="J13" s="227"/>
      <c r="K13" s="227"/>
      <c r="L13" s="227"/>
      <c r="M13" s="227"/>
      <c r="N13" s="228"/>
      <c r="O13" s="347" t="s">
        <v>417</v>
      </c>
      <c r="P13" s="348"/>
      <c r="Q13" s="348"/>
      <c r="R13" s="348"/>
      <c r="S13" s="348"/>
      <c r="T13" s="348"/>
      <c r="U13" s="348"/>
      <c r="V13" s="349"/>
      <c r="W13" s="232" t="s">
        <v>418</v>
      </c>
      <c r="X13" s="233"/>
      <c r="Y13" s="233"/>
      <c r="Z13" s="233"/>
      <c r="AA13" s="233"/>
      <c r="AB13" s="233"/>
      <c r="AC13" s="234"/>
      <c r="AD13" s="235">
        <v>3498</v>
      </c>
      <c r="AE13" s="236"/>
      <c r="AF13" s="237"/>
      <c r="AG13" s="235">
        <v>1</v>
      </c>
      <c r="AH13" s="238"/>
      <c r="AI13" s="178" t="s">
        <v>409</v>
      </c>
      <c r="AJ13" s="239">
        <f t="shared" ref="AJ13:AJ20" si="0">IF(AG13="","",AD13*AG13)</f>
        <v>3498</v>
      </c>
      <c r="AK13" s="240"/>
      <c r="AL13" s="240"/>
      <c r="AM13" s="240"/>
      <c r="AN13" s="117" t="s">
        <v>404</v>
      </c>
      <c r="AO13" s="252" t="s">
        <v>420</v>
      </c>
      <c r="AP13" s="253"/>
      <c r="AQ13" s="253"/>
      <c r="AR13" s="253"/>
      <c r="AS13" s="253"/>
      <c r="AT13" s="253"/>
      <c r="AU13" s="253"/>
      <c r="AV13" s="253"/>
      <c r="AW13" s="253"/>
      <c r="AX13" s="253"/>
      <c r="AY13" s="253"/>
      <c r="AZ13" s="254"/>
      <c r="BA13" s="255" t="s">
        <v>402</v>
      </c>
      <c r="BB13" s="256"/>
      <c r="BC13" s="257"/>
      <c r="BD13" s="258" t="s">
        <v>397</v>
      </c>
      <c r="BE13" s="258"/>
      <c r="BF13" s="259"/>
      <c r="BG13" s="223"/>
      <c r="BH13" s="224"/>
      <c r="BI13" s="224"/>
      <c r="BJ13" s="224"/>
      <c r="BK13" s="225"/>
      <c r="BM13" s="15"/>
      <c r="BN13" s="15"/>
      <c r="BO13" s="141"/>
      <c r="BP13" s="145"/>
      <c r="BQ13" s="146"/>
      <c r="BR13" s="6"/>
      <c r="BS13" s="145"/>
      <c r="BT13" s="146"/>
      <c r="BU13" s="162"/>
    </row>
    <row r="14" spans="1:73" s="13" customFormat="1" ht="51" customHeight="1" x14ac:dyDescent="0.15">
      <c r="A14" s="12">
        <v>2</v>
      </c>
      <c r="B14" s="286"/>
      <c r="C14" s="287"/>
      <c r="D14" s="287"/>
      <c r="E14" s="287"/>
      <c r="F14" s="287"/>
      <c r="G14" s="287"/>
      <c r="H14" s="287"/>
      <c r="I14" s="287"/>
      <c r="J14" s="287"/>
      <c r="K14" s="287"/>
      <c r="L14" s="287"/>
      <c r="M14" s="287"/>
      <c r="N14" s="288"/>
      <c r="O14" s="271"/>
      <c r="P14" s="272"/>
      <c r="Q14" s="272"/>
      <c r="R14" s="272"/>
      <c r="S14" s="272"/>
      <c r="T14" s="272"/>
      <c r="U14" s="272"/>
      <c r="V14" s="273"/>
      <c r="W14" s="289"/>
      <c r="X14" s="290"/>
      <c r="Y14" s="290"/>
      <c r="Z14" s="290"/>
      <c r="AA14" s="290"/>
      <c r="AB14" s="290"/>
      <c r="AC14" s="291"/>
      <c r="AD14" s="277"/>
      <c r="AE14" s="278"/>
      <c r="AF14" s="279"/>
      <c r="AG14" s="277"/>
      <c r="AH14" s="280"/>
      <c r="AI14" s="22"/>
      <c r="AJ14" s="281" t="str">
        <f t="shared" si="0"/>
        <v/>
      </c>
      <c r="AK14" s="282"/>
      <c r="AL14" s="282"/>
      <c r="AM14" s="282"/>
      <c r="AN14" s="33"/>
      <c r="AO14" s="292"/>
      <c r="AP14" s="293"/>
      <c r="AQ14" s="293"/>
      <c r="AR14" s="293"/>
      <c r="AS14" s="293"/>
      <c r="AT14" s="293"/>
      <c r="AU14" s="293"/>
      <c r="AV14" s="293"/>
      <c r="AW14" s="293"/>
      <c r="AX14" s="293"/>
      <c r="AY14" s="293"/>
      <c r="AZ14" s="294"/>
      <c r="BA14" s="263"/>
      <c r="BB14" s="264"/>
      <c r="BC14" s="265"/>
      <c r="BD14" s="266"/>
      <c r="BE14" s="266"/>
      <c r="BF14" s="267"/>
      <c r="BG14" s="223"/>
      <c r="BH14" s="224"/>
      <c r="BI14" s="224"/>
      <c r="BJ14" s="224"/>
      <c r="BK14" s="225"/>
      <c r="BM14" s="16">
        <v>99</v>
      </c>
      <c r="BN14" s="16" t="s">
        <v>61</v>
      </c>
      <c r="BO14" s="142" t="str">
        <f>+BM14&amp;"　"&amp;BN14</f>
        <v>99　予算計上無</v>
      </c>
      <c r="BP14" s="145"/>
      <c r="BQ14" s="146"/>
      <c r="BR14" s="147" t="s">
        <v>19</v>
      </c>
      <c r="BS14" s="145"/>
      <c r="BT14" s="146"/>
      <c r="BU14" s="143" t="s">
        <v>19</v>
      </c>
    </row>
    <row r="15" spans="1:73" s="13" customFormat="1" ht="51" customHeight="1" x14ac:dyDescent="0.15">
      <c r="A15" s="12">
        <v>3</v>
      </c>
      <c r="B15" s="268"/>
      <c r="C15" s="269"/>
      <c r="D15" s="269"/>
      <c r="E15" s="269"/>
      <c r="F15" s="269"/>
      <c r="G15" s="269"/>
      <c r="H15" s="269"/>
      <c r="I15" s="269"/>
      <c r="J15" s="269"/>
      <c r="K15" s="269"/>
      <c r="L15" s="269"/>
      <c r="M15" s="269"/>
      <c r="N15" s="270"/>
      <c r="O15" s="271"/>
      <c r="P15" s="272"/>
      <c r="Q15" s="272"/>
      <c r="R15" s="272"/>
      <c r="S15" s="272"/>
      <c r="T15" s="272"/>
      <c r="U15" s="272"/>
      <c r="V15" s="273"/>
      <c r="W15" s="274" t="s">
        <v>405</v>
      </c>
      <c r="X15" s="275"/>
      <c r="Y15" s="275"/>
      <c r="Z15" s="275"/>
      <c r="AA15" s="275"/>
      <c r="AB15" s="275"/>
      <c r="AC15" s="276"/>
      <c r="AD15" s="277"/>
      <c r="AE15" s="278"/>
      <c r="AF15" s="279"/>
      <c r="AG15" s="277"/>
      <c r="AH15" s="280"/>
      <c r="AI15" s="22"/>
      <c r="AJ15" s="281" t="str">
        <f t="shared" si="0"/>
        <v/>
      </c>
      <c r="AK15" s="282"/>
      <c r="AL15" s="282"/>
      <c r="AM15" s="282"/>
      <c r="AN15" s="33"/>
      <c r="AO15" s="283"/>
      <c r="AP15" s="284"/>
      <c r="AQ15" s="284"/>
      <c r="AR15" s="284"/>
      <c r="AS15" s="284"/>
      <c r="AT15" s="284"/>
      <c r="AU15" s="284"/>
      <c r="AV15" s="284"/>
      <c r="AW15" s="284"/>
      <c r="AX15" s="284"/>
      <c r="AY15" s="284"/>
      <c r="AZ15" s="285"/>
      <c r="BA15" s="263"/>
      <c r="BB15" s="264"/>
      <c r="BC15" s="265"/>
      <c r="BD15" s="266"/>
      <c r="BE15" s="266"/>
      <c r="BF15" s="267"/>
      <c r="BG15" s="223"/>
      <c r="BH15" s="224"/>
      <c r="BI15" s="224"/>
      <c r="BJ15" s="224"/>
      <c r="BK15" s="225"/>
      <c r="BM15" s="16"/>
      <c r="BN15" s="16"/>
      <c r="BO15" s="142"/>
      <c r="BP15" s="145">
        <v>1010</v>
      </c>
      <c r="BQ15" s="146" t="s">
        <v>242</v>
      </c>
      <c r="BR15" s="148" t="str">
        <f t="shared" ref="BR15:BR36" si="1">+BP15&amp;"　　"&amp;BQ15</f>
        <v>1010　　基礎看護学</v>
      </c>
      <c r="BS15" s="145">
        <v>4010</v>
      </c>
      <c r="BT15" s="146" t="s">
        <v>169</v>
      </c>
      <c r="BU15" s="144" t="str">
        <f t="shared" ref="BU15:BU32" si="2">+BS15&amp;"　　"&amp;BT15</f>
        <v>4010　　基礎看護学</v>
      </c>
    </row>
    <row r="16" spans="1:73" s="13" customFormat="1" ht="51" customHeight="1" x14ac:dyDescent="0.15">
      <c r="A16" s="12">
        <v>4</v>
      </c>
      <c r="B16" s="286"/>
      <c r="C16" s="287"/>
      <c r="D16" s="287"/>
      <c r="E16" s="287"/>
      <c r="F16" s="287"/>
      <c r="G16" s="287"/>
      <c r="H16" s="287"/>
      <c r="I16" s="287"/>
      <c r="J16" s="287"/>
      <c r="K16" s="287"/>
      <c r="L16" s="287"/>
      <c r="M16" s="287"/>
      <c r="N16" s="288"/>
      <c r="O16" s="301"/>
      <c r="P16" s="302"/>
      <c r="Q16" s="302"/>
      <c r="R16" s="302"/>
      <c r="S16" s="302"/>
      <c r="T16" s="302"/>
      <c r="U16" s="302"/>
      <c r="V16" s="303"/>
      <c r="W16" s="274"/>
      <c r="X16" s="275"/>
      <c r="Y16" s="275"/>
      <c r="Z16" s="275"/>
      <c r="AA16" s="275"/>
      <c r="AB16" s="275"/>
      <c r="AC16" s="276"/>
      <c r="AD16" s="277"/>
      <c r="AE16" s="278"/>
      <c r="AF16" s="279"/>
      <c r="AG16" s="277"/>
      <c r="AH16" s="280"/>
      <c r="AI16" s="22"/>
      <c r="AJ16" s="281" t="str">
        <f t="shared" si="0"/>
        <v/>
      </c>
      <c r="AK16" s="282"/>
      <c r="AL16" s="282"/>
      <c r="AM16" s="282"/>
      <c r="AN16" s="33"/>
      <c r="AO16" s="260"/>
      <c r="AP16" s="261"/>
      <c r="AQ16" s="261"/>
      <c r="AR16" s="261"/>
      <c r="AS16" s="261"/>
      <c r="AT16" s="261"/>
      <c r="AU16" s="261"/>
      <c r="AV16" s="261"/>
      <c r="AW16" s="261"/>
      <c r="AX16" s="261"/>
      <c r="AY16" s="261"/>
      <c r="AZ16" s="262"/>
      <c r="BA16" s="263"/>
      <c r="BB16" s="264"/>
      <c r="BC16" s="265"/>
      <c r="BD16" s="266"/>
      <c r="BE16" s="266"/>
      <c r="BF16" s="267"/>
      <c r="BG16" s="223"/>
      <c r="BH16" s="224"/>
      <c r="BI16" s="224"/>
      <c r="BJ16" s="224"/>
      <c r="BK16" s="225"/>
      <c r="BM16" s="15"/>
      <c r="BN16" s="15"/>
      <c r="BO16" s="141" t="s">
        <v>57</v>
      </c>
      <c r="BP16" s="145">
        <v>1020</v>
      </c>
      <c r="BQ16" s="146" t="s">
        <v>240</v>
      </c>
      <c r="BR16" s="148" t="str">
        <f t="shared" si="1"/>
        <v>1020　　がん看護学</v>
      </c>
      <c r="BS16" s="145">
        <v>4020</v>
      </c>
      <c r="BT16" s="146" t="s">
        <v>170</v>
      </c>
      <c r="BU16" s="144" t="str">
        <f t="shared" si="2"/>
        <v>4020　　精神看護学</v>
      </c>
    </row>
    <row r="17" spans="1:73" s="13" customFormat="1" ht="51" customHeight="1" x14ac:dyDescent="0.15">
      <c r="A17" s="12">
        <v>5</v>
      </c>
      <c r="B17" s="286"/>
      <c r="C17" s="287"/>
      <c r="D17" s="287"/>
      <c r="E17" s="287"/>
      <c r="F17" s="287"/>
      <c r="G17" s="287"/>
      <c r="H17" s="287"/>
      <c r="I17" s="287"/>
      <c r="J17" s="287"/>
      <c r="K17" s="287"/>
      <c r="L17" s="287"/>
      <c r="M17" s="287"/>
      <c r="N17" s="288"/>
      <c r="O17" s="312"/>
      <c r="P17" s="313"/>
      <c r="Q17" s="313"/>
      <c r="R17" s="313"/>
      <c r="S17" s="313"/>
      <c r="T17" s="313"/>
      <c r="U17" s="313"/>
      <c r="V17" s="314"/>
      <c r="W17" s="274"/>
      <c r="X17" s="275"/>
      <c r="Y17" s="275"/>
      <c r="Z17" s="275"/>
      <c r="AA17" s="275"/>
      <c r="AB17" s="275"/>
      <c r="AC17" s="276"/>
      <c r="AD17" s="277"/>
      <c r="AE17" s="278"/>
      <c r="AF17" s="279"/>
      <c r="AG17" s="277"/>
      <c r="AH17" s="280"/>
      <c r="AI17" s="22"/>
      <c r="AJ17" s="281" t="str">
        <f t="shared" si="0"/>
        <v/>
      </c>
      <c r="AK17" s="282"/>
      <c r="AL17" s="282"/>
      <c r="AM17" s="282"/>
      <c r="AN17" s="33"/>
      <c r="AO17" s="283"/>
      <c r="AP17" s="284"/>
      <c r="AQ17" s="284"/>
      <c r="AR17" s="284"/>
      <c r="AS17" s="284"/>
      <c r="AT17" s="284"/>
      <c r="AU17" s="284"/>
      <c r="AV17" s="284"/>
      <c r="AW17" s="284"/>
      <c r="AX17" s="284"/>
      <c r="AY17" s="284"/>
      <c r="AZ17" s="285"/>
      <c r="BA17" s="263"/>
      <c r="BB17" s="264"/>
      <c r="BC17" s="265"/>
      <c r="BD17" s="266"/>
      <c r="BE17" s="266"/>
      <c r="BF17" s="267"/>
      <c r="BG17" s="223"/>
      <c r="BH17" s="224"/>
      <c r="BI17" s="224"/>
      <c r="BJ17" s="224"/>
      <c r="BK17" s="225"/>
      <c r="BM17" s="15">
        <v>1</v>
      </c>
      <c r="BN17" s="15" t="s">
        <v>27</v>
      </c>
      <c r="BO17" s="141" t="str">
        <f>+BM17&amp;"　"&amp;BN17</f>
        <v>1　兼務教員</v>
      </c>
      <c r="BP17" s="163">
        <v>1030</v>
      </c>
      <c r="BQ17" s="164" t="s">
        <v>237</v>
      </c>
      <c r="BR17" s="165" t="str">
        <f t="shared" si="1"/>
        <v>1030　　精神看護学</v>
      </c>
      <c r="BS17" s="163">
        <v>4030</v>
      </c>
      <c r="BT17" s="164" t="s">
        <v>171</v>
      </c>
      <c r="BU17" s="166" t="str">
        <f t="shared" si="2"/>
        <v>4030　　成人看護学</v>
      </c>
    </row>
    <row r="18" spans="1:73" s="13" customFormat="1" ht="51" customHeight="1" x14ac:dyDescent="0.15">
      <c r="A18" s="12">
        <v>6</v>
      </c>
      <c r="B18" s="295"/>
      <c r="C18" s="296"/>
      <c r="D18" s="296"/>
      <c r="E18" s="296"/>
      <c r="F18" s="296"/>
      <c r="G18" s="296"/>
      <c r="H18" s="296"/>
      <c r="I18" s="296"/>
      <c r="J18" s="296"/>
      <c r="K18" s="296"/>
      <c r="L18" s="296"/>
      <c r="M18" s="296"/>
      <c r="N18" s="297"/>
      <c r="O18" s="274"/>
      <c r="P18" s="275"/>
      <c r="Q18" s="275"/>
      <c r="R18" s="275"/>
      <c r="S18" s="275"/>
      <c r="T18" s="275"/>
      <c r="U18" s="275"/>
      <c r="V18" s="276"/>
      <c r="W18" s="298"/>
      <c r="X18" s="299"/>
      <c r="Y18" s="299"/>
      <c r="Z18" s="299"/>
      <c r="AA18" s="299"/>
      <c r="AB18" s="299"/>
      <c r="AC18" s="300"/>
      <c r="AD18" s="277"/>
      <c r="AE18" s="278"/>
      <c r="AF18" s="279"/>
      <c r="AG18" s="277"/>
      <c r="AH18" s="280"/>
      <c r="AI18" s="22"/>
      <c r="AJ18" s="281" t="str">
        <f t="shared" si="0"/>
        <v/>
      </c>
      <c r="AK18" s="282"/>
      <c r="AL18" s="282"/>
      <c r="AM18" s="282"/>
      <c r="AN18" s="33"/>
      <c r="AO18" s="283"/>
      <c r="AP18" s="284"/>
      <c r="AQ18" s="284"/>
      <c r="AR18" s="284"/>
      <c r="AS18" s="284"/>
      <c r="AT18" s="284"/>
      <c r="AU18" s="284"/>
      <c r="AV18" s="284"/>
      <c r="AW18" s="284"/>
      <c r="AX18" s="284"/>
      <c r="AY18" s="284"/>
      <c r="AZ18" s="285"/>
      <c r="BA18" s="263"/>
      <c r="BB18" s="264"/>
      <c r="BC18" s="265"/>
      <c r="BD18" s="266"/>
      <c r="BE18" s="266"/>
      <c r="BF18" s="267"/>
      <c r="BG18" s="223"/>
      <c r="BH18" s="224"/>
      <c r="BI18" s="224"/>
      <c r="BJ18" s="224"/>
      <c r="BK18" s="225"/>
      <c r="BM18" s="15">
        <v>2</v>
      </c>
      <c r="BN18" s="15" t="s">
        <v>28</v>
      </c>
      <c r="BO18" s="141" t="str">
        <f>+BM18&amp;"　"&amp;BN18</f>
        <v>2　兼務職員</v>
      </c>
      <c r="BP18" s="163">
        <v>1040</v>
      </c>
      <c r="BQ18" s="164" t="s">
        <v>234</v>
      </c>
      <c r="BR18" s="165" t="str">
        <f t="shared" si="1"/>
        <v>1040　　成人看護学</v>
      </c>
      <c r="BS18" s="163">
        <v>4040</v>
      </c>
      <c r="BT18" s="164" t="s">
        <v>172</v>
      </c>
      <c r="BU18" s="166" t="str">
        <f t="shared" si="2"/>
        <v>4040　　母性看護学</v>
      </c>
    </row>
    <row r="19" spans="1:73" s="13" customFormat="1" ht="51" customHeight="1" x14ac:dyDescent="0.15">
      <c r="A19" s="12">
        <v>7</v>
      </c>
      <c r="B19" s="315" t="s">
        <v>415</v>
      </c>
      <c r="C19" s="316"/>
      <c r="D19" s="316"/>
      <c r="E19" s="316"/>
      <c r="F19" s="316"/>
      <c r="G19" s="316"/>
      <c r="H19" s="316"/>
      <c r="I19" s="316"/>
      <c r="J19" s="316"/>
      <c r="K19" s="316"/>
      <c r="L19" s="316"/>
      <c r="M19" s="316"/>
      <c r="N19" s="317"/>
      <c r="O19" s="274"/>
      <c r="P19" s="275"/>
      <c r="Q19" s="275"/>
      <c r="R19" s="275"/>
      <c r="S19" s="275"/>
      <c r="T19" s="275"/>
      <c r="U19" s="275"/>
      <c r="V19" s="276"/>
      <c r="W19" s="298"/>
      <c r="X19" s="299"/>
      <c r="Y19" s="299"/>
      <c r="Z19" s="299"/>
      <c r="AA19" s="299"/>
      <c r="AB19" s="299"/>
      <c r="AC19" s="300"/>
      <c r="AD19" s="277"/>
      <c r="AE19" s="278"/>
      <c r="AF19" s="279"/>
      <c r="AG19" s="277"/>
      <c r="AH19" s="280"/>
      <c r="AI19" s="22"/>
      <c r="AJ19" s="281" t="str">
        <f t="shared" si="0"/>
        <v/>
      </c>
      <c r="AK19" s="282"/>
      <c r="AL19" s="282"/>
      <c r="AM19" s="282"/>
      <c r="AN19" s="33"/>
      <c r="AO19" s="329"/>
      <c r="AP19" s="330"/>
      <c r="AQ19" s="330"/>
      <c r="AR19" s="330"/>
      <c r="AS19" s="330"/>
      <c r="AT19" s="330"/>
      <c r="AU19" s="330"/>
      <c r="AV19" s="330"/>
      <c r="AW19" s="330"/>
      <c r="AX19" s="330"/>
      <c r="AY19" s="330"/>
      <c r="AZ19" s="331"/>
      <c r="BA19" s="263"/>
      <c r="BB19" s="264"/>
      <c r="BC19" s="265"/>
      <c r="BD19" s="266"/>
      <c r="BE19" s="266"/>
      <c r="BF19" s="267"/>
      <c r="BG19" s="223"/>
      <c r="BH19" s="224"/>
      <c r="BI19" s="224"/>
      <c r="BJ19" s="224"/>
      <c r="BK19" s="225"/>
      <c r="BM19" s="15"/>
      <c r="BO19" s="141"/>
      <c r="BP19" s="163">
        <v>1050</v>
      </c>
      <c r="BQ19" s="164" t="s">
        <v>232</v>
      </c>
      <c r="BR19" s="165" t="str">
        <f t="shared" si="1"/>
        <v>1050　　母性看護学</v>
      </c>
      <c r="BS19" s="163">
        <v>4050</v>
      </c>
      <c r="BT19" s="164" t="s">
        <v>173</v>
      </c>
      <c r="BU19" s="166" t="str">
        <f t="shared" si="2"/>
        <v>4050　　小児看護学</v>
      </c>
    </row>
    <row r="20" spans="1:73" s="13" customFormat="1" ht="51" customHeight="1" thickBot="1" x14ac:dyDescent="0.2">
      <c r="A20" s="12">
        <v>8</v>
      </c>
      <c r="B20" s="332" t="s">
        <v>416</v>
      </c>
      <c r="C20" s="333"/>
      <c r="D20" s="333"/>
      <c r="E20" s="333"/>
      <c r="F20" s="333"/>
      <c r="G20" s="333"/>
      <c r="H20" s="333"/>
      <c r="I20" s="333"/>
      <c r="J20" s="333"/>
      <c r="K20" s="333"/>
      <c r="L20" s="333"/>
      <c r="M20" s="333"/>
      <c r="N20" s="334"/>
      <c r="O20" s="335"/>
      <c r="P20" s="336"/>
      <c r="Q20" s="336"/>
      <c r="R20" s="336"/>
      <c r="S20" s="336"/>
      <c r="T20" s="336"/>
      <c r="U20" s="336"/>
      <c r="V20" s="337"/>
      <c r="W20" s="338"/>
      <c r="X20" s="339"/>
      <c r="Y20" s="339"/>
      <c r="Z20" s="339"/>
      <c r="AA20" s="339"/>
      <c r="AB20" s="339"/>
      <c r="AC20" s="340"/>
      <c r="AD20" s="341"/>
      <c r="AE20" s="342"/>
      <c r="AF20" s="343"/>
      <c r="AG20" s="341"/>
      <c r="AH20" s="344"/>
      <c r="AI20" s="23"/>
      <c r="AJ20" s="345" t="str">
        <f t="shared" si="0"/>
        <v/>
      </c>
      <c r="AK20" s="346"/>
      <c r="AL20" s="346"/>
      <c r="AM20" s="346"/>
      <c r="AN20" s="34"/>
      <c r="AO20" s="304"/>
      <c r="AP20" s="305"/>
      <c r="AQ20" s="305"/>
      <c r="AR20" s="305"/>
      <c r="AS20" s="305"/>
      <c r="AT20" s="305"/>
      <c r="AU20" s="305"/>
      <c r="AV20" s="305"/>
      <c r="AW20" s="305"/>
      <c r="AX20" s="305"/>
      <c r="AY20" s="305"/>
      <c r="AZ20" s="306"/>
      <c r="BA20" s="307"/>
      <c r="BB20" s="308"/>
      <c r="BC20" s="309"/>
      <c r="BD20" s="310"/>
      <c r="BE20" s="310"/>
      <c r="BF20" s="311"/>
      <c r="BG20" s="318"/>
      <c r="BH20" s="319"/>
      <c r="BI20" s="319"/>
      <c r="BJ20" s="319"/>
      <c r="BK20" s="320"/>
      <c r="BM20" s="15"/>
      <c r="BO20" s="141" t="s">
        <v>58</v>
      </c>
      <c r="BP20" s="163">
        <v>1060</v>
      </c>
      <c r="BQ20" s="164" t="s">
        <v>230</v>
      </c>
      <c r="BR20" s="165" t="str">
        <f t="shared" si="1"/>
        <v>1060　　院助産</v>
      </c>
      <c r="BS20" s="163">
        <v>4060</v>
      </c>
      <c r="BT20" s="164" t="s">
        <v>174</v>
      </c>
      <c r="BU20" s="166" t="str">
        <f t="shared" si="2"/>
        <v>4060　　老年看護学</v>
      </c>
    </row>
    <row r="21" spans="1:73" ht="30" customHeight="1" thickBot="1" x14ac:dyDescent="0.2">
      <c r="AD21" s="321" t="s">
        <v>20</v>
      </c>
      <c r="AE21" s="322"/>
      <c r="AF21" s="322"/>
      <c r="AG21" s="322"/>
      <c r="AH21" s="322"/>
      <c r="AI21" s="323"/>
      <c r="AJ21" s="324">
        <f>SUM(AJ13:AJ20)</f>
        <v>3498</v>
      </c>
      <c r="AK21" s="325"/>
      <c r="AL21" s="325"/>
      <c r="AM21" s="325"/>
      <c r="AN21" s="115" t="s">
        <v>167</v>
      </c>
      <c r="BG21" s="326"/>
      <c r="BH21" s="327"/>
      <c r="BI21" s="327"/>
      <c r="BJ21" s="327"/>
      <c r="BK21" s="328"/>
      <c r="BM21" s="20" t="s">
        <v>71</v>
      </c>
      <c r="BN21" s="15" t="s">
        <v>70</v>
      </c>
      <c r="BO21" s="141" t="str">
        <f t="shared" ref="BO21:BO45" si="3">+BM21&amp;"　"&amp;BN21</f>
        <v>3-1　一般消耗品費</v>
      </c>
      <c r="BP21" s="163">
        <v>1070</v>
      </c>
      <c r="BQ21" s="164" t="s">
        <v>228</v>
      </c>
      <c r="BR21" s="165" t="str">
        <f t="shared" si="1"/>
        <v>1070　　小児看護学</v>
      </c>
      <c r="BS21" s="163">
        <v>4070</v>
      </c>
      <c r="BT21" s="164" t="s">
        <v>175</v>
      </c>
      <c r="BU21" s="166" t="str">
        <f t="shared" si="2"/>
        <v>4070　　地域看護学</v>
      </c>
    </row>
    <row r="22" spans="1:73" x14ac:dyDescent="0.15">
      <c r="BM22" s="21" t="s">
        <v>72</v>
      </c>
      <c r="BN22" s="15" t="s">
        <v>73</v>
      </c>
      <c r="BO22" s="141" t="str">
        <f t="shared" si="3"/>
        <v>3-2　医療消耗品費</v>
      </c>
      <c r="BP22" s="167">
        <v>1080</v>
      </c>
      <c r="BQ22" s="164" t="s">
        <v>225</v>
      </c>
      <c r="BR22" s="165" t="str">
        <f t="shared" si="1"/>
        <v>1080　　老年看護学</v>
      </c>
      <c r="BS22" s="163">
        <v>4080</v>
      </c>
      <c r="BT22" s="164" t="s">
        <v>176</v>
      </c>
      <c r="BU22" s="166" t="str">
        <f t="shared" si="2"/>
        <v>4080　　看護教育学</v>
      </c>
    </row>
    <row r="23" spans="1:73" x14ac:dyDescent="0.15">
      <c r="BM23" s="21" t="s">
        <v>74</v>
      </c>
      <c r="BN23" s="15" t="s">
        <v>76</v>
      </c>
      <c r="BO23" s="141" t="str">
        <f t="shared" si="3"/>
        <v>4-1　一般消耗備品</v>
      </c>
      <c r="BP23" s="163">
        <v>1090</v>
      </c>
      <c r="BQ23" s="164" t="s">
        <v>222</v>
      </c>
      <c r="BR23" s="165" t="str">
        <f t="shared" si="1"/>
        <v>1090　　地域看護学</v>
      </c>
      <c r="BS23" s="163">
        <v>4090</v>
      </c>
      <c r="BT23" s="164" t="s">
        <v>177</v>
      </c>
      <c r="BU23" s="166" t="str">
        <f t="shared" si="2"/>
        <v>4090　　看護管理学</v>
      </c>
    </row>
    <row r="24" spans="1:73" x14ac:dyDescent="0.15">
      <c r="BM24" s="21" t="s">
        <v>75</v>
      </c>
      <c r="BN24" s="15" t="s">
        <v>77</v>
      </c>
      <c r="BO24" s="141" t="str">
        <f t="shared" si="3"/>
        <v>4-2　医療消耗備品</v>
      </c>
      <c r="BP24" s="163">
        <v>1100</v>
      </c>
      <c r="BQ24" s="164" t="s">
        <v>219</v>
      </c>
      <c r="BR24" s="165" t="str">
        <f t="shared" si="1"/>
        <v>1100　　看護教育学</v>
      </c>
      <c r="BS24" s="163">
        <v>4100</v>
      </c>
      <c r="BT24" s="164" t="s">
        <v>178</v>
      </c>
      <c r="BU24" s="166" t="str">
        <f t="shared" si="2"/>
        <v>4100　　災害看護学</v>
      </c>
    </row>
    <row r="25" spans="1:73" x14ac:dyDescent="0.15">
      <c r="BM25" s="15">
        <v>5</v>
      </c>
      <c r="BN25" s="15" t="s">
        <v>29</v>
      </c>
      <c r="BO25" s="141" t="str">
        <f t="shared" si="3"/>
        <v>5　光熱水費</v>
      </c>
      <c r="BP25" s="163">
        <v>1110</v>
      </c>
      <c r="BQ25" s="164" t="s">
        <v>216</v>
      </c>
      <c r="BR25" s="165" t="str">
        <f t="shared" si="1"/>
        <v>1110　　看護管理学</v>
      </c>
      <c r="BS25" s="163">
        <v>4110</v>
      </c>
      <c r="BT25" s="164" t="s">
        <v>179</v>
      </c>
      <c r="BU25" s="166" t="str">
        <f t="shared" si="2"/>
        <v>4110　　心理学</v>
      </c>
    </row>
    <row r="26" spans="1:73" x14ac:dyDescent="0.15">
      <c r="BM26" s="16">
        <v>6</v>
      </c>
      <c r="BN26" s="16" t="s">
        <v>30</v>
      </c>
      <c r="BO26" s="142" t="str">
        <f t="shared" si="3"/>
        <v>6　旅費交通費</v>
      </c>
      <c r="BP26" s="163">
        <v>1120</v>
      </c>
      <c r="BQ26" s="164" t="s">
        <v>213</v>
      </c>
      <c r="BR26" s="165" t="str">
        <f t="shared" si="1"/>
        <v>1120　　国際看護学</v>
      </c>
      <c r="BS26" s="163">
        <v>4120</v>
      </c>
      <c r="BT26" s="164" t="s">
        <v>259</v>
      </c>
      <c r="BU26" s="166" t="str">
        <f t="shared" si="2"/>
        <v>4120　　健康科学</v>
      </c>
    </row>
    <row r="27" spans="1:73" x14ac:dyDescent="0.15">
      <c r="BM27" s="16">
        <v>7</v>
      </c>
      <c r="BN27" s="16" t="s">
        <v>31</v>
      </c>
      <c r="BO27" s="142" t="str">
        <f t="shared" si="3"/>
        <v>7　奨学費</v>
      </c>
      <c r="BP27" s="163">
        <v>1130</v>
      </c>
      <c r="BQ27" s="164" t="s">
        <v>212</v>
      </c>
      <c r="BR27" s="165" t="str">
        <f t="shared" si="1"/>
        <v>1130　　災害看護学</v>
      </c>
      <c r="BS27" s="163">
        <v>4130</v>
      </c>
      <c r="BT27" s="164" t="s">
        <v>260</v>
      </c>
      <c r="BU27" s="166" t="str">
        <f t="shared" si="2"/>
        <v>4130　　解剖生理学</v>
      </c>
    </row>
    <row r="28" spans="1:73" x14ac:dyDescent="0.15">
      <c r="BM28" s="16">
        <v>8</v>
      </c>
      <c r="BN28" s="16" t="s">
        <v>32</v>
      </c>
      <c r="BO28" s="142" t="str">
        <f t="shared" si="3"/>
        <v>8　学生福利費</v>
      </c>
      <c r="BP28" s="163">
        <v>1140</v>
      </c>
      <c r="BQ28" s="164" t="s">
        <v>23</v>
      </c>
      <c r="BR28" s="165" t="str">
        <f t="shared" si="1"/>
        <v>1140　　DNGL</v>
      </c>
      <c r="BS28" s="163">
        <v>4140</v>
      </c>
      <c r="BT28" s="164" t="s">
        <v>261</v>
      </c>
      <c r="BU28" s="166" t="str">
        <f t="shared" si="2"/>
        <v>4140　　栄養学</v>
      </c>
    </row>
    <row r="29" spans="1:73" x14ac:dyDescent="0.15">
      <c r="BM29" s="16">
        <v>9</v>
      </c>
      <c r="BN29" s="16" t="s">
        <v>33</v>
      </c>
      <c r="BO29" s="142" t="str">
        <f t="shared" si="3"/>
        <v>9　通信運搬費</v>
      </c>
      <c r="BP29" s="163">
        <v>1150</v>
      </c>
      <c r="BQ29" s="164" t="s">
        <v>210</v>
      </c>
      <c r="BR29" s="165" t="str">
        <f t="shared" si="1"/>
        <v>1150　　心理学</v>
      </c>
      <c r="BS29" s="163">
        <v>4150</v>
      </c>
      <c r="BT29" s="164" t="s">
        <v>262</v>
      </c>
      <c r="BU29" s="166" t="str">
        <f t="shared" si="2"/>
        <v>4150　　社会学</v>
      </c>
    </row>
    <row r="30" spans="1:73" x14ac:dyDescent="0.15">
      <c r="BM30" s="16">
        <v>10</v>
      </c>
      <c r="BN30" s="16" t="s">
        <v>34</v>
      </c>
      <c r="BO30" s="142" t="str">
        <f t="shared" si="3"/>
        <v>10　印刷製本費</v>
      </c>
      <c r="BP30" s="163">
        <v>1160</v>
      </c>
      <c r="BQ30" s="164" t="s">
        <v>209</v>
      </c>
      <c r="BR30" s="165" t="str">
        <f t="shared" si="1"/>
        <v>1160　　教育学</v>
      </c>
      <c r="BS30" s="163">
        <v>4160</v>
      </c>
      <c r="BT30" s="164" t="s">
        <v>263</v>
      </c>
      <c r="BU30" s="166" t="str">
        <f t="shared" si="2"/>
        <v>4160　　兼任講師科目</v>
      </c>
    </row>
    <row r="31" spans="1:73" x14ac:dyDescent="0.15">
      <c r="BM31" s="16">
        <v>11</v>
      </c>
      <c r="BN31" s="16" t="s">
        <v>35</v>
      </c>
      <c r="BO31" s="142" t="str">
        <f t="shared" si="3"/>
        <v>11　修繕費</v>
      </c>
      <c r="BP31" s="163">
        <v>1170</v>
      </c>
      <c r="BQ31" s="164" t="s">
        <v>207</v>
      </c>
      <c r="BR31" s="165" t="str">
        <f t="shared" si="1"/>
        <v>1170　　英語</v>
      </c>
      <c r="BS31" s="163">
        <v>4170</v>
      </c>
      <c r="BT31" s="164" t="s">
        <v>264</v>
      </c>
      <c r="BU31" s="166" t="str">
        <f t="shared" si="2"/>
        <v>4170　　国際関係論</v>
      </c>
    </row>
    <row r="32" spans="1:73" x14ac:dyDescent="0.15">
      <c r="BM32" s="16">
        <v>12</v>
      </c>
      <c r="BN32" s="16" t="s">
        <v>36</v>
      </c>
      <c r="BO32" s="142" t="str">
        <f t="shared" si="3"/>
        <v>12　損害保険料</v>
      </c>
      <c r="BP32" s="163">
        <v>1180</v>
      </c>
      <c r="BQ32" s="164" t="s">
        <v>204</v>
      </c>
      <c r="BR32" s="165" t="str">
        <f t="shared" si="1"/>
        <v>1180　　国際関係論</v>
      </c>
      <c r="BS32" s="163">
        <v>4180</v>
      </c>
      <c r="BT32" s="164" t="s">
        <v>351</v>
      </c>
      <c r="BU32" s="166" t="str">
        <f t="shared" si="2"/>
        <v>4180　　身体運動論</v>
      </c>
    </row>
    <row r="33" spans="65:73" x14ac:dyDescent="0.15">
      <c r="BM33" s="16">
        <v>13</v>
      </c>
      <c r="BN33" s="16" t="s">
        <v>37</v>
      </c>
      <c r="BO33" s="142" t="str">
        <f t="shared" si="3"/>
        <v>13　賃借料</v>
      </c>
      <c r="BP33" s="163">
        <v>1190</v>
      </c>
      <c r="BQ33" s="164" t="s">
        <v>201</v>
      </c>
      <c r="BR33" s="165" t="str">
        <f t="shared" si="1"/>
        <v>1190　　医学</v>
      </c>
      <c r="BS33" s="163"/>
      <c r="BT33" s="164"/>
      <c r="BU33" s="166"/>
    </row>
    <row r="34" spans="65:73" x14ac:dyDescent="0.15">
      <c r="BM34" s="16">
        <v>14</v>
      </c>
      <c r="BN34" s="16" t="s">
        <v>38</v>
      </c>
      <c r="BO34" s="142" t="str">
        <f t="shared" si="3"/>
        <v>14　公租公課</v>
      </c>
      <c r="BP34" s="163">
        <v>1200</v>
      </c>
      <c r="BQ34" s="164" t="s">
        <v>198</v>
      </c>
      <c r="BR34" s="165" t="str">
        <f t="shared" si="1"/>
        <v>1200　　統計学</v>
      </c>
      <c r="BS34" s="163"/>
      <c r="BT34" s="164"/>
      <c r="BU34" s="168" t="s">
        <v>21</v>
      </c>
    </row>
    <row r="35" spans="65:73" x14ac:dyDescent="0.15">
      <c r="BM35" s="16">
        <v>15</v>
      </c>
      <c r="BN35" s="16" t="s">
        <v>39</v>
      </c>
      <c r="BO35" s="142" t="str">
        <f t="shared" si="3"/>
        <v>15　諸会費</v>
      </c>
      <c r="BP35" s="163">
        <v>1210</v>
      </c>
      <c r="BQ35" s="164" t="s">
        <v>195</v>
      </c>
      <c r="BR35" s="165" t="str">
        <f t="shared" si="1"/>
        <v>1210　　兼任講師科目</v>
      </c>
      <c r="BS35" s="163">
        <v>5010</v>
      </c>
      <c r="BT35" s="164" t="s">
        <v>375</v>
      </c>
      <c r="BU35" s="166" t="str">
        <f t="shared" ref="BU35:BU47" si="4">+BS35&amp;"　　"&amp;BT35</f>
        <v>5010　　さいたま教務委員会</v>
      </c>
    </row>
    <row r="36" spans="65:73" x14ac:dyDescent="0.15">
      <c r="BM36" s="16">
        <v>16</v>
      </c>
      <c r="BN36" s="16" t="s">
        <v>40</v>
      </c>
      <c r="BO36" s="142" t="str">
        <f t="shared" si="3"/>
        <v>16　委託実習費</v>
      </c>
      <c r="BP36" s="163"/>
      <c r="BQ36" s="164"/>
      <c r="BR36" s="165" t="str">
        <f t="shared" si="1"/>
        <v>　　</v>
      </c>
      <c r="BS36" s="163">
        <v>5020</v>
      </c>
      <c r="BT36" s="164" t="s">
        <v>271</v>
      </c>
      <c r="BU36" s="166" t="str">
        <f t="shared" si="4"/>
        <v>5020　　さいたま実習委員会</v>
      </c>
    </row>
    <row r="37" spans="65:73" x14ac:dyDescent="0.15">
      <c r="BM37" s="16">
        <v>17</v>
      </c>
      <c r="BN37" s="16" t="s">
        <v>41</v>
      </c>
      <c r="BO37" s="142" t="str">
        <f t="shared" si="3"/>
        <v>17　会議費</v>
      </c>
      <c r="BP37" s="163"/>
      <c r="BQ37" s="164"/>
      <c r="BR37" s="169" t="s">
        <v>21</v>
      </c>
      <c r="BS37" s="163">
        <v>5030</v>
      </c>
      <c r="BT37" s="164" t="s">
        <v>265</v>
      </c>
      <c r="BU37" s="166" t="str">
        <f t="shared" si="4"/>
        <v>5030　　さいたま学生生活・就職支援委員会</v>
      </c>
    </row>
    <row r="38" spans="65:73" x14ac:dyDescent="0.15">
      <c r="BM38" s="16">
        <v>18</v>
      </c>
      <c r="BN38" s="16" t="s">
        <v>42</v>
      </c>
      <c r="BO38" s="142" t="str">
        <f t="shared" si="3"/>
        <v>18　渉外費</v>
      </c>
      <c r="BP38" s="163">
        <v>2010</v>
      </c>
      <c r="BQ38" s="164" t="s">
        <v>246</v>
      </c>
      <c r="BR38" s="165" t="str">
        <f t="shared" ref="BR38:BR61" si="5">+BP38&amp;"　　"&amp;BQ38</f>
        <v>2010　　教務委員会(含研究科)</v>
      </c>
      <c r="BS38" s="163">
        <v>5040</v>
      </c>
      <c r="BT38" s="164" t="s">
        <v>376</v>
      </c>
      <c r="BU38" s="166" t="str">
        <f t="shared" si="4"/>
        <v>5040　　さいたま入試・広報委員会（入試）</v>
      </c>
    </row>
    <row r="39" spans="65:73" x14ac:dyDescent="0.15">
      <c r="BM39" s="16">
        <v>19</v>
      </c>
      <c r="BN39" s="16" t="s">
        <v>43</v>
      </c>
      <c r="BO39" s="142" t="str">
        <f t="shared" si="3"/>
        <v>19　報酬手数料</v>
      </c>
      <c r="BP39" s="163">
        <v>2020</v>
      </c>
      <c r="BQ39" s="164" t="s">
        <v>239</v>
      </c>
      <c r="BR39" s="165" t="str">
        <f t="shared" si="5"/>
        <v>2020　　図書館運営委員会</v>
      </c>
      <c r="BS39" s="163">
        <v>5041</v>
      </c>
      <c r="BT39" s="164" t="s">
        <v>377</v>
      </c>
      <c r="BU39" s="166" t="str">
        <f t="shared" si="4"/>
        <v>5041　　さいたま入試・広報委員会（広報）</v>
      </c>
    </row>
    <row r="40" spans="65:73" x14ac:dyDescent="0.15">
      <c r="BM40" s="16">
        <v>20</v>
      </c>
      <c r="BN40" s="16" t="s">
        <v>44</v>
      </c>
      <c r="BO40" s="142" t="str">
        <f t="shared" si="3"/>
        <v>20　業務委託費</v>
      </c>
      <c r="BP40" s="163">
        <v>2030</v>
      </c>
      <c r="BQ40" s="164" t="s">
        <v>236</v>
      </c>
      <c r="BR40" s="165" t="str">
        <f t="shared" si="5"/>
        <v>2030　　研究推進委員会</v>
      </c>
      <c r="BS40" s="170" t="s">
        <v>378</v>
      </c>
      <c r="BT40" s="164" t="s">
        <v>379</v>
      </c>
      <c r="BU40" s="166" t="str">
        <f t="shared" si="4"/>
        <v>5044　　さいたま入試・広報委員会（センター入試）</v>
      </c>
    </row>
    <row r="41" spans="65:73" x14ac:dyDescent="0.15">
      <c r="BM41" s="16">
        <v>21</v>
      </c>
      <c r="BN41" s="16" t="s">
        <v>45</v>
      </c>
      <c r="BO41" s="142" t="str">
        <f t="shared" si="3"/>
        <v>21　学活補助補助費</v>
      </c>
      <c r="BP41" s="163">
        <v>2031</v>
      </c>
      <c r="BQ41" s="164" t="s">
        <v>254</v>
      </c>
      <c r="BR41" s="165" t="str">
        <f t="shared" si="5"/>
        <v>2031　　奨励研究費</v>
      </c>
      <c r="BS41" s="163">
        <v>5051</v>
      </c>
      <c r="BT41" s="164" t="s">
        <v>380</v>
      </c>
      <c r="BU41" s="166" t="str">
        <f t="shared" si="4"/>
        <v>5051　　さいたま図書館・情報委員会(図書)</v>
      </c>
    </row>
    <row r="42" spans="65:73" x14ac:dyDescent="0.15">
      <c r="BM42" s="16">
        <v>22</v>
      </c>
      <c r="BN42" s="16" t="s">
        <v>46</v>
      </c>
      <c r="BO42" s="142" t="str">
        <f t="shared" si="3"/>
        <v>22　福利費</v>
      </c>
      <c r="BP42" s="163">
        <v>2032</v>
      </c>
      <c r="BQ42" s="164" t="s">
        <v>247</v>
      </c>
      <c r="BR42" s="165" t="str">
        <f t="shared" si="5"/>
        <v>2032　　研究推進委員会
（研究･研修助成）</v>
      </c>
      <c r="BS42" s="163">
        <v>5054</v>
      </c>
      <c r="BT42" s="164" t="s">
        <v>381</v>
      </c>
      <c r="BU42" s="166" t="str">
        <f t="shared" si="4"/>
        <v>5054　　さいたま図書館・情報委員会(情報)</v>
      </c>
    </row>
    <row r="43" spans="65:73" x14ac:dyDescent="0.15">
      <c r="BM43" s="16">
        <v>23</v>
      </c>
      <c r="BN43" s="16" t="s">
        <v>47</v>
      </c>
      <c r="BO43" s="142" t="str">
        <f t="shared" si="3"/>
        <v>23　広報費</v>
      </c>
      <c r="BP43" s="163">
        <v>2040</v>
      </c>
      <c r="BQ43" s="164" t="s">
        <v>229</v>
      </c>
      <c r="BR43" s="165" t="str">
        <f t="shared" si="5"/>
        <v>2040　　学生生活委員会</v>
      </c>
      <c r="BS43" s="163">
        <v>5060</v>
      </c>
      <c r="BT43" s="164" t="s">
        <v>382</v>
      </c>
      <c r="BU43" s="166" t="str">
        <f t="shared" si="4"/>
        <v>5060　　さいたま地域連携・フロンティア
運営委員会</v>
      </c>
    </row>
    <row r="44" spans="65:73" x14ac:dyDescent="0.15">
      <c r="BM44" s="16">
        <v>24</v>
      </c>
      <c r="BN44" s="16" t="s">
        <v>48</v>
      </c>
      <c r="BO44" s="142" t="str">
        <f t="shared" si="3"/>
        <v>24　雑費</v>
      </c>
      <c r="BP44" s="163">
        <v>2050</v>
      </c>
      <c r="BQ44" s="164" t="s">
        <v>227</v>
      </c>
      <c r="BR44" s="165" t="str">
        <f t="shared" si="5"/>
        <v>2050　　情報システム委員会</v>
      </c>
      <c r="BS44" s="163">
        <v>5070</v>
      </c>
      <c r="BT44" s="164" t="s">
        <v>269</v>
      </c>
      <c r="BU44" s="166" t="str">
        <f t="shared" si="4"/>
        <v>5070　　さいたま防災委員会</v>
      </c>
    </row>
    <row r="45" spans="65:73" x14ac:dyDescent="0.15">
      <c r="BM45" s="16"/>
      <c r="BN45" s="16"/>
      <c r="BO45" s="142" t="str">
        <f t="shared" si="3"/>
        <v>　</v>
      </c>
      <c r="BP45" s="163">
        <v>2060</v>
      </c>
      <c r="BQ45" s="164" t="s">
        <v>224</v>
      </c>
      <c r="BR45" s="165" t="str">
        <f t="shared" si="5"/>
        <v>2060　　入学者選抜試験委員会</v>
      </c>
      <c r="BS45" s="163">
        <v>5080</v>
      </c>
      <c r="BT45" s="164" t="s">
        <v>270</v>
      </c>
      <c r="BU45" s="166" t="str">
        <f t="shared" si="4"/>
        <v>5080　　さいたま保健・衛生委員会</v>
      </c>
    </row>
    <row r="46" spans="65:73" ht="13.5" customHeight="1" x14ac:dyDescent="0.15">
      <c r="BM46" s="16"/>
      <c r="BN46" s="16"/>
      <c r="BO46" s="142" t="s">
        <v>59</v>
      </c>
      <c r="BP46" s="163">
        <v>2070</v>
      </c>
      <c r="BQ46" s="164" t="s">
        <v>221</v>
      </c>
      <c r="BR46" s="165" t="str">
        <f t="shared" si="5"/>
        <v>2070　　センター入試</v>
      </c>
      <c r="BS46" s="163">
        <v>5090</v>
      </c>
      <c r="BT46" s="164" t="s">
        <v>383</v>
      </c>
      <c r="BU46" s="166" t="str">
        <f t="shared" si="4"/>
        <v>5090　　さいたまFD･SD部会</v>
      </c>
    </row>
    <row r="47" spans="65:73" x14ac:dyDescent="0.15">
      <c r="BM47" s="16">
        <v>25</v>
      </c>
      <c r="BN47" s="16" t="s">
        <v>49</v>
      </c>
      <c r="BO47" s="142" t="str">
        <f t="shared" ref="BO47:BO53" si="6">+BM47&amp;"　"&amp;BN47</f>
        <v>25　建物</v>
      </c>
      <c r="BP47" s="163">
        <v>2080</v>
      </c>
      <c r="BQ47" s="164" t="s">
        <v>218</v>
      </c>
      <c r="BR47" s="165" t="str">
        <f t="shared" si="5"/>
        <v>2080　　広報委員会</v>
      </c>
      <c r="BS47" s="163"/>
      <c r="BT47" s="164"/>
      <c r="BU47" s="166" t="str">
        <f t="shared" si="4"/>
        <v>　　</v>
      </c>
    </row>
    <row r="48" spans="65:73" x14ac:dyDescent="0.15">
      <c r="BM48" s="16">
        <v>26</v>
      </c>
      <c r="BN48" s="16" t="s">
        <v>50</v>
      </c>
      <c r="BO48" s="142" t="str">
        <f t="shared" si="6"/>
        <v>26　構築物</v>
      </c>
      <c r="BP48" s="163">
        <v>2090</v>
      </c>
      <c r="BQ48" s="171" t="s">
        <v>215</v>
      </c>
      <c r="BR48" s="165" t="str">
        <f t="shared" si="5"/>
        <v>2090　　障がい学生支援委員会</v>
      </c>
      <c r="BS48" s="163"/>
      <c r="BT48" s="164"/>
      <c r="BU48" s="168" t="s">
        <v>22</v>
      </c>
    </row>
    <row r="49" spans="65:73" x14ac:dyDescent="0.15">
      <c r="BM49" s="16">
        <v>27</v>
      </c>
      <c r="BN49" s="16" t="s">
        <v>51</v>
      </c>
      <c r="BO49" s="142" t="str">
        <f t="shared" si="6"/>
        <v>27　教育研究用機器備品</v>
      </c>
      <c r="BP49" s="163">
        <v>2100</v>
      </c>
      <c r="BQ49" s="171" t="s">
        <v>245</v>
      </c>
      <c r="BR49" s="165" t="str">
        <f t="shared" si="5"/>
        <v>2100　　自己点検･評価委員会</v>
      </c>
      <c r="BS49" s="163">
        <v>6010</v>
      </c>
      <c r="BT49" s="164" t="s">
        <v>352</v>
      </c>
      <c r="BU49" s="166" t="str">
        <f t="shared" ref="BU49:BU68" si="7">+BS49&amp;"　　"&amp;BT49</f>
        <v>6010　　事務一係（総務関係）</v>
      </c>
    </row>
    <row r="50" spans="65:73" x14ac:dyDescent="0.15">
      <c r="BM50" s="16">
        <v>28</v>
      </c>
      <c r="BN50" s="16" t="s">
        <v>52</v>
      </c>
      <c r="BO50" s="142" t="str">
        <f t="shared" si="6"/>
        <v>28　その他機器備品</v>
      </c>
      <c r="BP50" s="163">
        <v>2110</v>
      </c>
      <c r="BQ50" s="171" t="s">
        <v>273</v>
      </c>
      <c r="BR50" s="165" t="str">
        <f t="shared" si="5"/>
        <v>2110　　国際交流センター(講演会･その他)</v>
      </c>
      <c r="BS50" s="163">
        <v>6011</v>
      </c>
      <c r="BT50" s="164" t="s">
        <v>275</v>
      </c>
      <c r="BU50" s="166" t="str">
        <f t="shared" si="7"/>
        <v>6011　　事務一係（人事関係）</v>
      </c>
    </row>
    <row r="51" spans="65:73" x14ac:dyDescent="0.15">
      <c r="BM51" s="16">
        <v>29</v>
      </c>
      <c r="BN51" s="16" t="s">
        <v>53</v>
      </c>
      <c r="BO51" s="142" t="str">
        <f t="shared" si="6"/>
        <v>29　図書</v>
      </c>
      <c r="BP51" s="163">
        <v>2111</v>
      </c>
      <c r="BQ51" s="164" t="s">
        <v>365</v>
      </c>
      <c r="BR51" s="165" t="str">
        <f t="shared" si="5"/>
        <v>2111　　国際交流センター
（交換留学）</v>
      </c>
      <c r="BS51" s="163">
        <v>6012</v>
      </c>
      <c r="BT51" s="164" t="s">
        <v>276</v>
      </c>
      <c r="BU51" s="166" t="str">
        <f t="shared" si="7"/>
        <v>6012　　事務一係(経理関係)</v>
      </c>
    </row>
    <row r="52" spans="65:73" x14ac:dyDescent="0.15">
      <c r="BM52" s="16">
        <v>30</v>
      </c>
      <c r="BN52" s="16" t="s">
        <v>54</v>
      </c>
      <c r="BO52" s="142" t="str">
        <f t="shared" si="6"/>
        <v>30　ソフトウェア</v>
      </c>
      <c r="BP52" s="163">
        <v>2112</v>
      </c>
      <c r="BQ52" s="164" t="s">
        <v>272</v>
      </c>
      <c r="BR52" s="165" t="str">
        <f t="shared" si="5"/>
        <v>2112　　国際交流センター（共同研究）</v>
      </c>
      <c r="BS52" s="163">
        <v>6013</v>
      </c>
      <c r="BT52" s="164" t="s">
        <v>277</v>
      </c>
      <c r="BU52" s="166" t="str">
        <f t="shared" si="7"/>
        <v>6013　　事務一係(管財関係)</v>
      </c>
    </row>
    <row r="53" spans="65:73" x14ac:dyDescent="0.15">
      <c r="BM53" s="16"/>
      <c r="BN53" s="16"/>
      <c r="BO53" s="142" t="str">
        <f t="shared" si="6"/>
        <v>　</v>
      </c>
      <c r="BP53" s="163">
        <v>2120</v>
      </c>
      <c r="BQ53" s="164" t="s">
        <v>208</v>
      </c>
      <c r="BR53" s="165" t="str">
        <f t="shared" si="5"/>
        <v>2120　　人権・倫理委員会</v>
      </c>
      <c r="BS53" s="163">
        <v>6014</v>
      </c>
      <c r="BT53" s="164" t="s">
        <v>278</v>
      </c>
      <c r="BU53" s="166" t="str">
        <f t="shared" si="7"/>
        <v>6014　　事務一係(地域連携関係)</v>
      </c>
    </row>
    <row r="54" spans="65:73" x14ac:dyDescent="0.15">
      <c r="BM54" s="16"/>
      <c r="BN54" s="16"/>
      <c r="BO54" s="142" t="s">
        <v>60</v>
      </c>
      <c r="BP54" s="163">
        <v>2130</v>
      </c>
      <c r="BQ54" s="164" t="s">
        <v>206</v>
      </c>
      <c r="BR54" s="165" t="str">
        <f t="shared" si="5"/>
        <v>2130　　防災委員会</v>
      </c>
      <c r="BS54" s="163">
        <v>6015</v>
      </c>
      <c r="BT54" s="164" t="s">
        <v>353</v>
      </c>
      <c r="BU54" s="166" t="str">
        <f t="shared" si="7"/>
        <v>6015　　事務二係(入試関係)</v>
      </c>
    </row>
    <row r="55" spans="65:73" x14ac:dyDescent="0.15">
      <c r="BM55" s="16">
        <v>31</v>
      </c>
      <c r="BN55" s="16" t="s">
        <v>55</v>
      </c>
      <c r="BO55" s="142" t="str">
        <f>+BM55&amp;"　"&amp;BN55</f>
        <v>31　リース料</v>
      </c>
      <c r="BP55" s="163">
        <v>2140</v>
      </c>
      <c r="BQ55" s="164" t="s">
        <v>203</v>
      </c>
      <c r="BR55" s="165" t="str">
        <f t="shared" si="5"/>
        <v>2140　　実習委員会</v>
      </c>
      <c r="BS55" s="163">
        <v>6020</v>
      </c>
      <c r="BT55" s="164" t="s">
        <v>281</v>
      </c>
      <c r="BU55" s="166" t="str">
        <f t="shared" si="7"/>
        <v>6020　　事務二係(教務関係)</v>
      </c>
    </row>
    <row r="56" spans="65:73" x14ac:dyDescent="0.15">
      <c r="BM56" s="16"/>
      <c r="BN56" s="16"/>
      <c r="BO56" s="142" t="str">
        <f>+BM56&amp;"　"&amp;BN56</f>
        <v>　</v>
      </c>
      <c r="BP56" s="163">
        <v>2150</v>
      </c>
      <c r="BQ56" s="164" t="s">
        <v>200</v>
      </c>
      <c r="BR56" s="165" t="str">
        <f t="shared" si="5"/>
        <v>2150　　FD・SD委員会</v>
      </c>
      <c r="BS56" s="163">
        <v>6021</v>
      </c>
      <c r="BT56" s="171" t="s">
        <v>282</v>
      </c>
      <c r="BU56" s="166" t="str">
        <f t="shared" si="7"/>
        <v>6021　　事務二係(学生関係)</v>
      </c>
    </row>
    <row r="57" spans="65:73" x14ac:dyDescent="0.15">
      <c r="BP57" s="163">
        <v>2160</v>
      </c>
      <c r="BQ57" s="164" t="s">
        <v>197</v>
      </c>
      <c r="BR57" s="165" t="str">
        <f t="shared" si="5"/>
        <v>2160　　伊藤・有馬記念基金
運営委員会</v>
      </c>
      <c r="BS57" s="163">
        <v>6022</v>
      </c>
      <c r="BT57" s="171" t="s">
        <v>361</v>
      </c>
      <c r="BU57" s="166" t="str">
        <f t="shared" si="7"/>
        <v>6022　　事務二係(広報関係)</v>
      </c>
    </row>
    <row r="58" spans="65:73" x14ac:dyDescent="0.15">
      <c r="BP58" s="163">
        <v>2170</v>
      </c>
      <c r="BQ58" s="164" t="s">
        <v>194</v>
      </c>
      <c r="BR58" s="165" t="str">
        <f t="shared" si="5"/>
        <v>2170　　危機管理センター
運営委員会</v>
      </c>
      <c r="BS58" s="163">
        <v>6030</v>
      </c>
      <c r="BT58" s="171" t="s">
        <v>283</v>
      </c>
      <c r="BU58" s="166" t="str">
        <f t="shared" si="7"/>
        <v>6030　　さいたま図書係(図書関係)</v>
      </c>
    </row>
    <row r="59" spans="65:73" x14ac:dyDescent="0.15">
      <c r="BP59" s="163">
        <v>2180</v>
      </c>
      <c r="BQ59" s="164" t="s">
        <v>192</v>
      </c>
      <c r="BR59" s="165" t="str">
        <f t="shared" si="5"/>
        <v>2180　　研究倫理審査委員会</v>
      </c>
      <c r="BS59" s="163">
        <v>6031</v>
      </c>
      <c r="BT59" s="164" t="s">
        <v>284</v>
      </c>
      <c r="BU59" s="166" t="str">
        <f t="shared" si="7"/>
        <v>6031　　さいたま図書係(情報関係)</v>
      </c>
    </row>
    <row r="60" spans="65:73" x14ac:dyDescent="0.15">
      <c r="BP60" s="163">
        <v>2190</v>
      </c>
      <c r="BQ60" s="164" t="s">
        <v>255</v>
      </c>
      <c r="BR60" s="165" t="str">
        <f t="shared" si="5"/>
        <v>2190　　史料室運営委員会</v>
      </c>
      <c r="BS60" s="163">
        <v>6040</v>
      </c>
      <c r="BT60" s="164" t="s">
        <v>313</v>
      </c>
      <c r="BU60" s="166" t="str">
        <f t="shared" si="7"/>
        <v>6040　　経常費（さいたま）</v>
      </c>
    </row>
    <row r="61" spans="65:73" x14ac:dyDescent="0.15">
      <c r="BP61" s="163">
        <v>2200</v>
      </c>
      <c r="BQ61" s="164" t="s">
        <v>384</v>
      </c>
      <c r="BR61" s="165" t="str">
        <f t="shared" si="5"/>
        <v>2200　　H.E.L.P in Tokyo</v>
      </c>
      <c r="BS61" s="163">
        <v>6050</v>
      </c>
      <c r="BT61" s="164" t="s">
        <v>385</v>
      </c>
      <c r="BU61" s="166" t="str">
        <f t="shared" si="7"/>
        <v>6050　　さいたま保健室</v>
      </c>
    </row>
    <row r="62" spans="65:73" x14ac:dyDescent="0.15">
      <c r="BP62" s="163"/>
      <c r="BQ62" s="164"/>
      <c r="BR62" s="165"/>
      <c r="BS62" s="163">
        <v>6060</v>
      </c>
      <c r="BT62" s="164" t="s">
        <v>386</v>
      </c>
      <c r="BU62" s="166" t="str">
        <f t="shared" si="7"/>
        <v>6060　　感染症（さいたま）</v>
      </c>
    </row>
    <row r="63" spans="65:73" x14ac:dyDescent="0.15">
      <c r="BP63" s="163">
        <v>3010</v>
      </c>
      <c r="BQ63" s="164" t="s">
        <v>241</v>
      </c>
      <c r="BR63" s="169" t="s">
        <v>22</v>
      </c>
      <c r="BS63" s="163">
        <v>6070</v>
      </c>
      <c r="BT63" s="164" t="s">
        <v>387</v>
      </c>
      <c r="BU63" s="166" t="str">
        <f t="shared" si="7"/>
        <v>6070　　さいたま学生相談室</v>
      </c>
    </row>
    <row r="64" spans="65:73" x14ac:dyDescent="0.15">
      <c r="BP64" s="163">
        <v>3020</v>
      </c>
      <c r="BQ64" s="164" t="s">
        <v>238</v>
      </c>
      <c r="BR64" s="165" t="str">
        <f t="shared" ref="BR64:BR88" si="8">+BP64&amp;"　　"&amp;BQ64</f>
        <v>3020　　学生係</v>
      </c>
      <c r="BS64" s="163"/>
      <c r="BT64" s="164"/>
      <c r="BU64" s="166" t="str">
        <f t="shared" si="7"/>
        <v>　　</v>
      </c>
    </row>
    <row r="65" spans="68:73" x14ac:dyDescent="0.15">
      <c r="BP65" s="163">
        <v>3030</v>
      </c>
      <c r="BQ65" s="164" t="s">
        <v>235</v>
      </c>
      <c r="BR65" s="165" t="str">
        <f t="shared" si="8"/>
        <v>3030　　入試広報係</v>
      </c>
      <c r="BS65" s="163"/>
      <c r="BT65" s="164"/>
      <c r="BU65" s="166" t="str">
        <f t="shared" si="7"/>
        <v>　　</v>
      </c>
    </row>
    <row r="66" spans="68:73" x14ac:dyDescent="0.15">
      <c r="BP66" s="163">
        <v>3040</v>
      </c>
      <c r="BQ66" s="164" t="s">
        <v>233</v>
      </c>
      <c r="BR66" s="165" t="str">
        <f t="shared" si="8"/>
        <v>3040　　管財担当</v>
      </c>
      <c r="BS66" s="163"/>
      <c r="BT66" s="164"/>
      <c r="BU66" s="166" t="str">
        <f t="shared" si="7"/>
        <v>　　</v>
      </c>
    </row>
    <row r="67" spans="68:73" x14ac:dyDescent="0.15">
      <c r="BP67" s="163">
        <v>3050</v>
      </c>
      <c r="BQ67" s="164" t="s">
        <v>231</v>
      </c>
      <c r="BR67" s="165" t="str">
        <f t="shared" si="8"/>
        <v>3050　　総務係</v>
      </c>
      <c r="BS67" s="163"/>
      <c r="BT67" s="164"/>
      <c r="BU67" s="166" t="str">
        <f t="shared" si="7"/>
        <v>　　</v>
      </c>
    </row>
    <row r="68" spans="68:73" ht="13.5" customHeight="1" x14ac:dyDescent="0.15">
      <c r="BP68" s="163">
        <v>3060</v>
      </c>
      <c r="BQ68" s="164" t="s">
        <v>250</v>
      </c>
      <c r="BR68" s="165" t="str">
        <f t="shared" si="8"/>
        <v>3060　　情報システム係</v>
      </c>
      <c r="BS68" s="163"/>
      <c r="BT68" s="164"/>
      <c r="BU68" s="166" t="str">
        <f t="shared" si="7"/>
        <v>　　</v>
      </c>
    </row>
    <row r="69" spans="68:73" ht="13.5" customHeight="1" x14ac:dyDescent="0.15">
      <c r="BP69" s="170" t="s">
        <v>390</v>
      </c>
      <c r="BQ69" s="164" t="s">
        <v>226</v>
      </c>
      <c r="BR69" s="165" t="str">
        <f t="shared" si="8"/>
        <v>3071　　人事係</v>
      </c>
      <c r="BS69" s="163"/>
      <c r="BT69" s="164"/>
      <c r="BU69" s="166"/>
    </row>
    <row r="70" spans="68:73" x14ac:dyDescent="0.15">
      <c r="BP70" s="163">
        <v>3080</v>
      </c>
      <c r="BQ70" s="164" t="s">
        <v>329</v>
      </c>
      <c r="BR70" s="165" t="str">
        <f t="shared" si="8"/>
        <v>3080　　企画課</v>
      </c>
      <c r="BS70" s="163"/>
      <c r="BT70" s="164"/>
      <c r="BU70" s="166"/>
    </row>
    <row r="71" spans="68:73" x14ac:dyDescent="0.15">
      <c r="BP71" s="163">
        <v>3090</v>
      </c>
      <c r="BQ71" s="164" t="s">
        <v>220</v>
      </c>
      <c r="BR71" s="165" t="str">
        <f t="shared" si="8"/>
        <v>3090　　経理係</v>
      </c>
      <c r="BS71" s="163"/>
      <c r="BT71" s="164"/>
      <c r="BU71" s="166" t="str">
        <f t="shared" ref="BU71:BU88" si="9">+BS71&amp;"　　"&amp;BT71</f>
        <v>　　</v>
      </c>
    </row>
    <row r="72" spans="68:73" x14ac:dyDescent="0.15">
      <c r="BP72" s="163">
        <v>3100</v>
      </c>
      <c r="BQ72" s="164" t="s">
        <v>217</v>
      </c>
      <c r="BR72" s="165" t="str">
        <f t="shared" si="8"/>
        <v>3100　　経常費（広尾）</v>
      </c>
      <c r="BS72" s="163"/>
      <c r="BT72" s="164"/>
      <c r="BU72" s="166" t="str">
        <f t="shared" si="9"/>
        <v>　　</v>
      </c>
    </row>
    <row r="73" spans="68:73" x14ac:dyDescent="0.15">
      <c r="BP73" s="163">
        <v>3110</v>
      </c>
      <c r="BQ73" s="164" t="s">
        <v>214</v>
      </c>
      <c r="BR73" s="165" t="str">
        <f t="shared" si="8"/>
        <v>3110　　経常費（武蔵野）</v>
      </c>
      <c r="BS73" s="163"/>
      <c r="BT73" s="164"/>
      <c r="BU73" s="166" t="str">
        <f t="shared" si="9"/>
        <v>　　</v>
      </c>
    </row>
    <row r="74" spans="68:73" x14ac:dyDescent="0.15">
      <c r="BP74" s="163">
        <v>3120</v>
      </c>
      <c r="BQ74" s="164" t="s">
        <v>186</v>
      </c>
      <c r="BR74" s="165" t="str">
        <f t="shared" si="8"/>
        <v>3120　　各種講座
(公開講座)</v>
      </c>
      <c r="BS74" s="163"/>
      <c r="BT74" s="164"/>
      <c r="BU74" s="166" t="str">
        <f t="shared" si="9"/>
        <v>　　</v>
      </c>
    </row>
    <row r="75" spans="68:73" x14ac:dyDescent="0.15">
      <c r="BP75" s="163">
        <v>3121</v>
      </c>
      <c r="BQ75" s="164" t="s">
        <v>187</v>
      </c>
      <c r="BR75" s="165" t="str">
        <f t="shared" si="8"/>
        <v>3121　　各種講座
（HCD）</v>
      </c>
      <c r="BS75" s="163"/>
      <c r="BT75" s="164"/>
      <c r="BU75" s="166" t="str">
        <f t="shared" si="9"/>
        <v>　　</v>
      </c>
    </row>
    <row r="76" spans="68:73" x14ac:dyDescent="0.15">
      <c r="BP76" s="163">
        <v>3122</v>
      </c>
      <c r="BQ76" s="164" t="s">
        <v>188</v>
      </c>
      <c r="BR76" s="165" t="str">
        <f t="shared" si="8"/>
        <v>3122　　各種講座
（フロンティアセミナー）</v>
      </c>
      <c r="BS76" s="163"/>
      <c r="BT76" s="164"/>
      <c r="BU76" s="166" t="str">
        <f t="shared" si="9"/>
        <v>　　</v>
      </c>
    </row>
    <row r="77" spans="68:73" x14ac:dyDescent="0.15">
      <c r="BP77" s="163">
        <v>3123</v>
      </c>
      <c r="BQ77" s="164" t="s">
        <v>189</v>
      </c>
      <c r="BR77" s="165" t="str">
        <f t="shared" si="8"/>
        <v>3123　　各種講座
（スキルUPセミナー）</v>
      </c>
      <c r="BS77" s="163"/>
      <c r="BT77" s="164"/>
      <c r="BU77" s="166" t="str">
        <f t="shared" si="9"/>
        <v>　　</v>
      </c>
    </row>
    <row r="78" spans="68:73" x14ac:dyDescent="0.15">
      <c r="BP78" s="170" t="s">
        <v>392</v>
      </c>
      <c r="BQ78" s="177" t="s">
        <v>393</v>
      </c>
      <c r="BR78" s="165" t="str">
        <f t="shared" si="8"/>
        <v>3124　　実習指導者研修会</v>
      </c>
      <c r="BS78" s="163"/>
      <c r="BT78" s="164"/>
      <c r="BU78" s="166" t="str">
        <f t="shared" si="9"/>
        <v>　　</v>
      </c>
    </row>
    <row r="79" spans="68:73" x14ac:dyDescent="0.15">
      <c r="BP79" s="163">
        <v>3130</v>
      </c>
      <c r="BQ79" s="164" t="s">
        <v>256</v>
      </c>
      <c r="BR79" s="165" t="str">
        <f t="shared" si="8"/>
        <v>3130　　フロンティアセンター</v>
      </c>
      <c r="BS79" s="163"/>
      <c r="BT79" s="164"/>
      <c r="BU79" s="166" t="str">
        <f t="shared" si="9"/>
        <v>　　</v>
      </c>
    </row>
    <row r="80" spans="68:73" x14ac:dyDescent="0.15">
      <c r="BP80" s="163">
        <v>3140</v>
      </c>
      <c r="BQ80" s="164" t="s">
        <v>205</v>
      </c>
      <c r="BR80" s="165" t="str">
        <f t="shared" si="8"/>
        <v>3140　　広尾地域防災活動</v>
      </c>
      <c r="BS80" s="163"/>
      <c r="BT80" s="164"/>
      <c r="BU80" s="166" t="str">
        <f t="shared" si="9"/>
        <v>　　</v>
      </c>
    </row>
    <row r="81" spans="68:73" x14ac:dyDescent="0.15">
      <c r="BP81" s="163">
        <v>3141</v>
      </c>
      <c r="BQ81" s="164" t="s">
        <v>202</v>
      </c>
      <c r="BR81" s="165" t="str">
        <f t="shared" si="8"/>
        <v>3141　　武蔵野地域防災活動</v>
      </c>
      <c r="BS81" s="163"/>
      <c r="BT81" s="164"/>
      <c r="BU81" s="166" t="str">
        <f t="shared" si="9"/>
        <v>　　</v>
      </c>
    </row>
    <row r="82" spans="68:73" x14ac:dyDescent="0.15">
      <c r="BP82" s="163">
        <v>3160</v>
      </c>
      <c r="BQ82" s="164" t="s">
        <v>196</v>
      </c>
      <c r="BR82" s="165" t="str">
        <f t="shared" si="8"/>
        <v>3160　　科研間接経費</v>
      </c>
      <c r="BS82" s="163"/>
      <c r="BT82" s="164"/>
      <c r="BU82" s="166" t="str">
        <f t="shared" si="9"/>
        <v>　　</v>
      </c>
    </row>
    <row r="83" spans="68:73" x14ac:dyDescent="0.15">
      <c r="BP83" s="163">
        <v>3170</v>
      </c>
      <c r="BQ83" s="164" t="s">
        <v>193</v>
      </c>
      <c r="BR83" s="165" t="str">
        <f t="shared" si="8"/>
        <v>3170　　保健室</v>
      </c>
      <c r="BS83" s="163"/>
      <c r="BT83" s="164"/>
      <c r="BU83" s="166" t="str">
        <f t="shared" si="9"/>
        <v>　　</v>
      </c>
    </row>
    <row r="84" spans="68:73" x14ac:dyDescent="0.15">
      <c r="BP84" s="163">
        <v>3180</v>
      </c>
      <c r="BQ84" s="164" t="s">
        <v>191</v>
      </c>
      <c r="BR84" s="165" t="str">
        <f t="shared" si="8"/>
        <v>3180　　学生相談室</v>
      </c>
      <c r="BS84" s="163"/>
      <c r="BT84" s="164"/>
      <c r="BU84" s="166" t="str">
        <f t="shared" si="9"/>
        <v>　　</v>
      </c>
    </row>
    <row r="85" spans="68:73" x14ac:dyDescent="0.15">
      <c r="BP85" s="163">
        <v>3190</v>
      </c>
      <c r="BQ85" s="164" t="s">
        <v>190</v>
      </c>
      <c r="BR85" s="165" t="str">
        <f t="shared" si="8"/>
        <v>3190　　IR室</v>
      </c>
      <c r="BS85" s="163"/>
      <c r="BT85" s="164"/>
      <c r="BU85" s="166" t="str">
        <f t="shared" si="9"/>
        <v>　　</v>
      </c>
    </row>
    <row r="86" spans="68:73" x14ac:dyDescent="0.15">
      <c r="BP86" s="163">
        <v>3200</v>
      </c>
      <c r="BQ86" s="164" t="s">
        <v>258</v>
      </c>
      <c r="BR86" s="165" t="str">
        <f t="shared" si="8"/>
        <v>3200　　卒業生プロジェクト</v>
      </c>
      <c r="BS86" s="163"/>
      <c r="BT86" s="164"/>
      <c r="BU86" s="166" t="str">
        <f t="shared" si="9"/>
        <v>　　</v>
      </c>
    </row>
    <row r="87" spans="68:73" x14ac:dyDescent="0.15">
      <c r="BP87" s="172">
        <v>3210</v>
      </c>
      <c r="BQ87" s="164" t="s">
        <v>332</v>
      </c>
      <c r="BR87" s="165" t="str">
        <f t="shared" si="8"/>
        <v>3210　　感染症（広尾）</v>
      </c>
      <c r="BS87" s="163"/>
      <c r="BT87" s="164"/>
      <c r="BU87" s="166" t="str">
        <f t="shared" si="9"/>
        <v>　　</v>
      </c>
    </row>
    <row r="88" spans="68:73" ht="14.25" thickBot="1" x14ac:dyDescent="0.2">
      <c r="BP88" s="173" t="s">
        <v>391</v>
      </c>
      <c r="BQ88" s="174" t="s">
        <v>388</v>
      </c>
      <c r="BR88" s="175" t="str">
        <f t="shared" si="8"/>
        <v>3230　　災害救護研究所</v>
      </c>
      <c r="BS88" s="173"/>
      <c r="BT88" s="176"/>
      <c r="BU88" s="166" t="str">
        <f t="shared" si="9"/>
        <v>　　</v>
      </c>
    </row>
  </sheetData>
  <sheetProtection formatCells="0"/>
  <protectedRanges>
    <protectedRange sqref="AN13:BC20" name="表2"/>
    <protectedRange sqref="W9:AF10" name="申請者職名・氏名"/>
    <protectedRange sqref="O8:AG8" name="予算領域"/>
    <protectedRange sqref="E9:N9" name="申請日"/>
    <protectedRange sqref="W13:AI13 B14:AI20" name="表1"/>
    <protectedRange sqref="BD13:BF20" name="⑤表右側"/>
    <protectedRange sqref="E1:G1" name="年度_1"/>
    <protectedRange sqref="B13:V13" name="表1_1"/>
  </protectedRanges>
  <dataConsolidate/>
  <mergeCells count="123">
    <mergeCell ref="BG20:BK20"/>
    <mergeCell ref="AD21:AI21"/>
    <mergeCell ref="AJ21:AM21"/>
    <mergeCell ref="BG21:BK21"/>
    <mergeCell ref="AO19:AZ19"/>
    <mergeCell ref="BA19:BC19"/>
    <mergeCell ref="BD19:BF19"/>
    <mergeCell ref="BG19:BK19"/>
    <mergeCell ref="BA18:BC18"/>
    <mergeCell ref="BD18:BF18"/>
    <mergeCell ref="AO20:AZ20"/>
    <mergeCell ref="BA20:BC20"/>
    <mergeCell ref="BD20:BF20"/>
    <mergeCell ref="B20:N20"/>
    <mergeCell ref="O20:V20"/>
    <mergeCell ref="W20:AC20"/>
    <mergeCell ref="AD20:AF20"/>
    <mergeCell ref="AG20:AH20"/>
    <mergeCell ref="AJ20:AM20"/>
    <mergeCell ref="BG17:BK17"/>
    <mergeCell ref="B18:N18"/>
    <mergeCell ref="O18:V18"/>
    <mergeCell ref="W18:AC18"/>
    <mergeCell ref="AD18:AF18"/>
    <mergeCell ref="AG18:AH18"/>
    <mergeCell ref="AJ18:AM18"/>
    <mergeCell ref="BG18:BK18"/>
    <mergeCell ref="B19:N19"/>
    <mergeCell ref="O19:V19"/>
    <mergeCell ref="W19:AC19"/>
    <mergeCell ref="AD19:AF19"/>
    <mergeCell ref="AG19:AH19"/>
    <mergeCell ref="AJ19:AM19"/>
    <mergeCell ref="B17:N17"/>
    <mergeCell ref="O17:V17"/>
    <mergeCell ref="W17:AC17"/>
    <mergeCell ref="AD17:AF17"/>
    <mergeCell ref="AG17:AH17"/>
    <mergeCell ref="AJ17:AM17"/>
    <mergeCell ref="AO17:AZ17"/>
    <mergeCell ref="BA17:BC17"/>
    <mergeCell ref="BD17:BF17"/>
    <mergeCell ref="AO18:AZ18"/>
    <mergeCell ref="BG15:BK15"/>
    <mergeCell ref="B14:N14"/>
    <mergeCell ref="O14:V14"/>
    <mergeCell ref="W14:AC14"/>
    <mergeCell ref="AD14:AF14"/>
    <mergeCell ref="AG14:AH14"/>
    <mergeCell ref="AJ14:AM14"/>
    <mergeCell ref="AO16:AZ16"/>
    <mergeCell ref="BA16:BC16"/>
    <mergeCell ref="BD16:BF16"/>
    <mergeCell ref="BG14:BK14"/>
    <mergeCell ref="B15:N15"/>
    <mergeCell ref="O15:V15"/>
    <mergeCell ref="W15:AC15"/>
    <mergeCell ref="AD15:AF15"/>
    <mergeCell ref="AG15:AH15"/>
    <mergeCell ref="AJ15:AM15"/>
    <mergeCell ref="B16:N16"/>
    <mergeCell ref="B12:N12"/>
    <mergeCell ref="O12:V12"/>
    <mergeCell ref="W12:AC12"/>
    <mergeCell ref="O16:V16"/>
    <mergeCell ref="W16:AC16"/>
    <mergeCell ref="AD16:AF16"/>
    <mergeCell ref="AG16:AH16"/>
    <mergeCell ref="AJ16:AM16"/>
    <mergeCell ref="BG16:BK16"/>
    <mergeCell ref="AO14:AZ14"/>
    <mergeCell ref="BA14:BC14"/>
    <mergeCell ref="BD14:BF14"/>
    <mergeCell ref="AO15:AZ15"/>
    <mergeCell ref="BA15:BC15"/>
    <mergeCell ref="BD15:BF15"/>
    <mergeCell ref="B13:N13"/>
    <mergeCell ref="O13:V13"/>
    <mergeCell ref="W13:AC13"/>
    <mergeCell ref="AD13:AF13"/>
    <mergeCell ref="AG13:AH13"/>
    <mergeCell ref="AJ13:AM13"/>
    <mergeCell ref="BG13:BK13"/>
    <mergeCell ref="AD12:AF12"/>
    <mergeCell ref="AG12:AH12"/>
    <mergeCell ref="AJ12:AN12"/>
    <mergeCell ref="AO13:AZ13"/>
    <mergeCell ref="BA13:BC13"/>
    <mergeCell ref="BD13:BF13"/>
    <mergeCell ref="BG12:BK12"/>
    <mergeCell ref="AO12:AZ12"/>
    <mergeCell ref="BA12:BC12"/>
    <mergeCell ref="BD12:BF12"/>
    <mergeCell ref="BS10:BU11"/>
    <mergeCell ref="C7:W7"/>
    <mergeCell ref="C8:N8"/>
    <mergeCell ref="O8:AG8"/>
    <mergeCell ref="AH8:AO8"/>
    <mergeCell ref="BE8:BK8"/>
    <mergeCell ref="B9:D9"/>
    <mergeCell ref="E9:N9"/>
    <mergeCell ref="T9:X9"/>
    <mergeCell ref="Y9:AF9"/>
    <mergeCell ref="T10:X10"/>
    <mergeCell ref="Y10:AF10"/>
    <mergeCell ref="BE10:BG10"/>
    <mergeCell ref="BI10:BK10"/>
    <mergeCell ref="BP10:BR11"/>
    <mergeCell ref="E1:G1"/>
    <mergeCell ref="H1:L1"/>
    <mergeCell ref="AY1:AY5"/>
    <mergeCell ref="AZ1:BC1"/>
    <mergeCell ref="BD1:BG1"/>
    <mergeCell ref="BE9:BK9"/>
    <mergeCell ref="BH1:BK1"/>
    <mergeCell ref="B2:L3"/>
    <mergeCell ref="O2:R3"/>
    <mergeCell ref="S2:S3"/>
    <mergeCell ref="AZ2:BC5"/>
    <mergeCell ref="BD2:BG5"/>
    <mergeCell ref="BH2:BK5"/>
    <mergeCell ref="A5:W5"/>
    <mergeCell ref="B1:D1"/>
  </mergeCells>
  <phoneticPr fontId="4"/>
  <conditionalFormatting sqref="B14:B20">
    <cfRule type="expression" dxfId="17" priority="2">
      <formula>$B14="99　予算計上無"</formula>
    </cfRule>
  </conditionalFormatting>
  <conditionalFormatting sqref="BD13:BF20">
    <cfRule type="expression" dxfId="16" priority="3">
      <formula>$AY13="ⓑ経 理 係"</formula>
    </cfRule>
  </conditionalFormatting>
  <conditionalFormatting sqref="B13">
    <cfRule type="expression" dxfId="15" priority="1">
      <formula>$B13="99　予算計上無"</formula>
    </cfRule>
  </conditionalFormatting>
  <dataValidations count="14">
    <dataValidation type="list" allowBlank="1" showInputMessage="1" showErrorMessage="1" promptTitle="※必須入力" prompt="キャンパス名が選択されないとプルダウンの選択ができません。" sqref="O8:AG8" xr:uid="{35943177-A2A2-4800-AE29-81D5039AE192}">
      <formula1>INDIRECT(O2)</formula1>
    </dataValidation>
    <dataValidation type="list" allowBlank="1" showInputMessage="1" showErrorMessage="1" promptTitle="※必須入力" prompt="必ずプルダウンより選択してください。_x000a__x000a_※予算名がキャンパス毎の予算名に連動します。" sqref="O2:R3" xr:uid="{05CCAC62-D528-4728-9FEB-86FB001B08E5}">
      <formula1>"広尾,大宮"</formula1>
    </dataValidation>
    <dataValidation type="list" allowBlank="1" showInputMessage="1" showErrorMessage="1" sqref="BU13 BR13" xr:uid="{DE4CDBE5-CD48-4E56-990C-19F35DF967AD}">
      <formula1>$O$2</formula1>
    </dataValidation>
    <dataValidation type="list" allowBlank="1" showInputMessage="1" showErrorMessage="1" promptTitle="※発注･申込者が “ⓐ申請者”の場合、入力" prompt="_x000a_①銀行振込…後日請求書での振込支払いの場合（原則、月末締め→翌月末支払いとなります）_x000a__x000a_②立替支払…後日申請者（立替者）へ現金精算の場合_x000a__x000a_③その他…①②に当てはまらない場合_x000a_" sqref="BD13:BF20" xr:uid="{ACC505D1-7223-41AB-9C76-AB3BA9B26974}">
      <formula1>"①銀行振込,②立替支払,③そ の 他"</formula1>
    </dataValidation>
    <dataValidation errorStyle="information" allowBlank="1" showInputMessage="1" showErrorMessage="1" promptTitle="※必須入力" prompt="_x000a_申請理由がセル内に収まらない場合は、別途理由書(書式自由)を作成し（Word等）、提出してください。_x000a__x000a_添付書類の提出がある場合は、_x000a_「※添付書類あり」等、_x000a_資料があることがわかるように記入してください。" sqref="AO13:AO20 AP14:AZ20" xr:uid="{A29F0A35-F65C-43B2-8D9E-FE2710E84E2B}"/>
    <dataValidation type="list" allowBlank="1" showInputMessage="1" showErrorMessage="1" sqref="AN13:AN20" xr:uid="{BEAEAA05-0EE7-4353-9197-46385B989A55}">
      <formula1>"税抜,税込,概算,－"</formula1>
    </dataValidation>
    <dataValidation errorStyle="information" allowBlank="1" showInputMessage="1" showErrorMessage="1" promptTitle="任意入力" prompt="_x000a_個、セット、箱、人、式…等、単位を記入してください。" sqref="AI13:AI20" xr:uid="{E9F2AED4-94A9-4117-9ACA-8CF1FED03B4E}"/>
    <dataValidation allowBlank="1" showInputMessage="1" showErrorMessage="1" promptTitle="※数式あり" prompt="_x000a_単価×数量で計算式が入っています。" sqref="AJ13:AJ20" xr:uid="{4DAC34E5-FE06-43D7-B669-979A02185F62}"/>
    <dataValidation allowBlank="1" showInputMessage="1" showErrorMessage="1" promptTitle="本日の日付を入力" prompt="日付を入力する際、_x000a_「４／１」または「４－１」と入力すると、_x000a_自動的に「令和00年4月1日」と表示されます。" sqref="E9:N9" xr:uid="{FB354CAE-9E79-4C0D-BC9A-EC02C248B6F0}"/>
    <dataValidation allowBlank="1" showInputMessage="1" showErrorMessage="1" promptTitle="※必須入力" prompt="_x000a_見積等が無い場合は、概算で構いません。" sqref="AD13:AF20" xr:uid="{E4D03EDE-D906-4C21-B3DF-6E71AADF762E}"/>
    <dataValidation type="list" allowBlank="1" showInputMessage="1" showErrorMessage="1" promptTitle="※必須入力" prompt="_x000a_ⓐ申請者…申請者または“経理係以外”で発注・申込等を行う場合_x000a__x000a_ⓑ経理係…経理係で発注・申込等を行う場合_x000a_" sqref="BA13:BC20" xr:uid="{BFFE7C41-9671-4E68-BFE4-2705FB33E7EB}">
      <formula1>"ⓐ申 請 者,ⓑ経 理 係"</formula1>
    </dataValidation>
    <dataValidation allowBlank="1" showInputMessage="1" showErrorMessage="1" promptTitle="※指定がある場合のみ記入" prompt="_x000a_発注先の指定、支払先が決まっている場合のみ記入してください。" sqref="W13:AC20" xr:uid="{5A7A3D7F-7A5B-4CDB-9559-F9600988AE25}"/>
    <dataValidation allowBlank="1" showInputMessage="1" showErrorMessage="1" promptTitle="※必須入力" prompt="_x000a_品名・件名を記入してください。_x000a__x000a_！豆知識：セル内で[Alt]＋[Enter]を押すと改行されます。" sqref="B13:B20" xr:uid="{D1776D48-1049-4F96-A44E-C9E451D661DE}"/>
    <dataValidation allowBlank="1" showInputMessage="1" showErrorMessage="1" promptTitle="※必須入力" prompt="_x000a_物品の「型番」および_x000a_ECサイトの商品指定の場合「お申込番号」、「申込№」等サイト内で商品を特定するための「№」を記入してください。_x000a__x000a_ECサイト：アスクル・カウネット・モノタロウ等_x000a__x000a_！豆知識：セル内で[Alt]＋[Enter]を押すと改行されます。" sqref="O13:V20" xr:uid="{0271CB8F-A2A5-4D89-92F5-32A42B921EDC}"/>
  </dataValidations>
  <printOptions horizontalCentered="1" verticalCentered="1"/>
  <pageMargins left="0.19685039370078741" right="0.19685039370078741" top="0.59055118110236227" bottom="0" header="0" footer="0"/>
  <pageSetup paperSize="9" scale="7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00AB-D43B-4C5D-9087-BCCA3B06A753}">
  <sheetPr>
    <tabColor rgb="FF00B050"/>
    <pageSetUpPr fitToPage="1"/>
  </sheetPr>
  <dimension ref="A1:BU88"/>
  <sheetViews>
    <sheetView showGridLines="0" zoomScale="120" zoomScaleNormal="120" workbookViewId="0">
      <selection activeCell="W20" sqref="W20:AC20"/>
    </sheetView>
  </sheetViews>
  <sheetFormatPr defaultColWidth="2.625" defaultRowHeight="13.5" x14ac:dyDescent="0.15"/>
  <cols>
    <col min="1" max="16" width="2.625" style="1"/>
    <col min="17" max="17" width="5" style="1" customWidth="1"/>
    <col min="18" max="18" width="2.625" style="1" customWidth="1"/>
    <col min="19" max="19" width="19.125" style="1" customWidth="1"/>
    <col min="20" max="21" width="2.625" style="1" customWidth="1"/>
    <col min="22" max="22" width="2.875" style="1" customWidth="1"/>
    <col min="23" max="62" width="2.625" style="1"/>
    <col min="63" max="64" width="2.625" style="1" customWidth="1"/>
    <col min="65" max="65" width="2.625" style="1" hidden="1" customWidth="1"/>
    <col min="66" max="66" width="19.25" style="1" hidden="1" customWidth="1"/>
    <col min="67" max="67" width="24.25" style="1" hidden="1" customWidth="1"/>
    <col min="68" max="68" width="5.5" style="2" hidden="1" customWidth="1"/>
    <col min="69" max="69" width="44.625" style="1" hidden="1" customWidth="1"/>
    <col min="70" max="70" width="38.875" style="1" hidden="1" customWidth="1"/>
    <col min="71" max="71" width="5.5" style="1" hidden="1" customWidth="1"/>
    <col min="72" max="72" width="44.625" style="1" hidden="1" customWidth="1"/>
    <col min="73" max="73" width="51.875" style="1" hidden="1" customWidth="1"/>
    <col min="74" max="16384" width="2.625" style="1"/>
  </cols>
  <sheetData>
    <row r="1" spans="1:73" ht="25.5" customHeight="1" x14ac:dyDescent="0.25">
      <c r="A1" s="103"/>
      <c r="B1" s="190" t="s">
        <v>253</v>
      </c>
      <c r="C1" s="190"/>
      <c r="D1" s="190"/>
      <c r="E1" s="191">
        <v>5</v>
      </c>
      <c r="F1" s="191"/>
      <c r="G1" s="191"/>
      <c r="H1" s="192" t="s">
        <v>0</v>
      </c>
      <c r="I1" s="192"/>
      <c r="J1" s="192"/>
      <c r="K1" s="192"/>
      <c r="L1" s="192"/>
      <c r="M1" s="103"/>
      <c r="N1" s="103"/>
      <c r="O1" s="103"/>
      <c r="P1" s="89"/>
      <c r="Q1" s="89"/>
      <c r="R1" s="89"/>
      <c r="AL1" s="129"/>
      <c r="AM1" s="129"/>
      <c r="AN1" s="126"/>
      <c r="AO1" s="126"/>
      <c r="AP1" s="126"/>
      <c r="AQ1" s="126"/>
      <c r="AR1" s="126"/>
      <c r="AS1" s="126"/>
      <c r="AT1" s="126"/>
      <c r="AU1" s="126"/>
      <c r="AV1" s="126"/>
      <c r="AW1" s="126"/>
      <c r="AX1" s="126"/>
      <c r="AY1" s="193" t="s">
        <v>325</v>
      </c>
      <c r="AZ1" s="180" t="s">
        <v>357</v>
      </c>
      <c r="BA1" s="180"/>
      <c r="BB1" s="180"/>
      <c r="BC1" s="180"/>
      <c r="BD1" s="179" t="s">
        <v>356</v>
      </c>
      <c r="BE1" s="180"/>
      <c r="BF1" s="180"/>
      <c r="BG1" s="180"/>
      <c r="BH1" s="179" t="s">
        <v>355</v>
      </c>
      <c r="BI1" s="180"/>
      <c r="BJ1" s="180"/>
      <c r="BK1" s="180"/>
    </row>
    <row r="2" spans="1:73" ht="13.5" customHeight="1" x14ac:dyDescent="0.15">
      <c r="B2" s="181" t="s">
        <v>182</v>
      </c>
      <c r="C2" s="181"/>
      <c r="D2" s="181"/>
      <c r="E2" s="181"/>
      <c r="F2" s="181"/>
      <c r="G2" s="181"/>
      <c r="H2" s="181"/>
      <c r="I2" s="181"/>
      <c r="J2" s="181"/>
      <c r="K2" s="181"/>
      <c r="L2" s="181"/>
      <c r="M2" s="102"/>
      <c r="N2" s="102"/>
      <c r="O2" s="183" t="s">
        <v>389</v>
      </c>
      <c r="P2" s="183"/>
      <c r="Q2" s="183"/>
      <c r="R2" s="183"/>
      <c r="S2" s="185" t="s">
        <v>252</v>
      </c>
      <c r="T2" s="155"/>
      <c r="U2" s="155"/>
      <c r="V2" s="155"/>
      <c r="W2" s="155"/>
      <c r="X2" s="155"/>
      <c r="Y2" s="155"/>
      <c r="Z2" s="155"/>
      <c r="AA2" s="155"/>
      <c r="AB2" s="3"/>
      <c r="AC2" s="3"/>
      <c r="AD2" s="3"/>
      <c r="AE2" s="3"/>
      <c r="AK2" s="3"/>
      <c r="AL2" s="129"/>
      <c r="AM2" s="129"/>
      <c r="AN2" s="128"/>
      <c r="AO2" s="128"/>
      <c r="AP2" s="128"/>
      <c r="AQ2" s="128"/>
      <c r="AY2" s="193"/>
      <c r="AZ2" s="187"/>
      <c r="BA2" s="187"/>
      <c r="BB2" s="187"/>
      <c r="BC2" s="187"/>
      <c r="BD2" s="188"/>
      <c r="BE2" s="187"/>
      <c r="BF2" s="187"/>
      <c r="BG2" s="187"/>
      <c r="BH2" s="188"/>
      <c r="BI2" s="187"/>
      <c r="BJ2" s="187"/>
      <c r="BK2" s="187"/>
    </row>
    <row r="3" spans="1:73" ht="13.5" customHeight="1" x14ac:dyDescent="0.15">
      <c r="B3" s="182"/>
      <c r="C3" s="182"/>
      <c r="D3" s="182"/>
      <c r="E3" s="182"/>
      <c r="F3" s="182"/>
      <c r="G3" s="182"/>
      <c r="H3" s="182"/>
      <c r="I3" s="182"/>
      <c r="J3" s="182"/>
      <c r="K3" s="182"/>
      <c r="L3" s="182"/>
      <c r="M3" s="102"/>
      <c r="N3" s="102"/>
      <c r="O3" s="184"/>
      <c r="P3" s="184"/>
      <c r="Q3" s="184"/>
      <c r="R3" s="184"/>
      <c r="S3" s="186"/>
      <c r="T3" s="156"/>
      <c r="U3" s="155"/>
      <c r="V3" s="155"/>
      <c r="W3" s="155"/>
      <c r="X3" s="155"/>
      <c r="Y3" s="155"/>
      <c r="Z3" s="155"/>
      <c r="AA3" s="155"/>
      <c r="AB3" s="3"/>
      <c r="AC3" s="3"/>
      <c r="AD3" s="3"/>
      <c r="AE3" s="3"/>
      <c r="AK3" s="3"/>
      <c r="AL3" s="129"/>
      <c r="AM3" s="129"/>
      <c r="AN3" s="128"/>
      <c r="AO3" s="128"/>
      <c r="AP3" s="128"/>
      <c r="AQ3" s="128"/>
      <c r="AY3" s="193"/>
      <c r="AZ3" s="187"/>
      <c r="BA3" s="187"/>
      <c r="BB3" s="187"/>
      <c r="BC3" s="187"/>
      <c r="BD3" s="188"/>
      <c r="BE3" s="187"/>
      <c r="BF3" s="187"/>
      <c r="BG3" s="187"/>
      <c r="BH3" s="188"/>
      <c r="BI3" s="187"/>
      <c r="BJ3" s="187"/>
      <c r="BK3" s="187"/>
    </row>
    <row r="4" spans="1:73" ht="13.5" customHeight="1" x14ac:dyDescent="0.15">
      <c r="AL4" s="129"/>
      <c r="AM4" s="129"/>
      <c r="AN4" s="128"/>
      <c r="AO4" s="128"/>
      <c r="AP4" s="128"/>
      <c r="AQ4" s="128"/>
      <c r="AY4" s="193"/>
      <c r="AZ4" s="187"/>
      <c r="BA4" s="187"/>
      <c r="BB4" s="187"/>
      <c r="BC4" s="187"/>
      <c r="BD4" s="188"/>
      <c r="BE4" s="187"/>
      <c r="BF4" s="187"/>
      <c r="BG4" s="187"/>
      <c r="BH4" s="188"/>
      <c r="BI4" s="187"/>
      <c r="BJ4" s="187"/>
      <c r="BK4" s="187"/>
    </row>
    <row r="5" spans="1:73" ht="13.5" customHeight="1" x14ac:dyDescent="0.15">
      <c r="A5" s="189"/>
      <c r="B5" s="189"/>
      <c r="C5" s="189"/>
      <c r="D5" s="189"/>
      <c r="E5" s="189"/>
      <c r="F5" s="189"/>
      <c r="G5" s="189"/>
      <c r="H5" s="189"/>
      <c r="I5" s="189"/>
      <c r="J5" s="189"/>
      <c r="K5" s="189"/>
      <c r="L5" s="189"/>
      <c r="M5" s="189"/>
      <c r="N5" s="189"/>
      <c r="O5" s="189"/>
      <c r="P5" s="189"/>
      <c r="Q5" s="189"/>
      <c r="R5" s="189"/>
      <c r="S5" s="189"/>
      <c r="T5" s="189"/>
      <c r="U5" s="189"/>
      <c r="V5" s="189"/>
      <c r="W5" s="189"/>
      <c r="AL5" s="129"/>
      <c r="AM5" s="129"/>
      <c r="AN5" s="128"/>
      <c r="AO5" s="128"/>
      <c r="AP5" s="128"/>
      <c r="AQ5" s="128"/>
      <c r="AY5" s="193"/>
      <c r="AZ5" s="187"/>
      <c r="BA5" s="187"/>
      <c r="BB5" s="187"/>
      <c r="BC5" s="187"/>
      <c r="BD5" s="188"/>
      <c r="BE5" s="187"/>
      <c r="BF5" s="187"/>
      <c r="BG5" s="187"/>
      <c r="BH5" s="188"/>
      <c r="BI5" s="187"/>
      <c r="BJ5" s="187"/>
      <c r="BK5" s="187"/>
    </row>
    <row r="6" spans="1:73" s="4" customFormat="1" ht="11.25" x14ac:dyDescent="0.15">
      <c r="BP6" s="5"/>
    </row>
    <row r="7" spans="1:73" x14ac:dyDescent="0.15">
      <c r="C7" s="189" t="s">
        <v>314</v>
      </c>
      <c r="D7" s="189"/>
      <c r="E7" s="189"/>
      <c r="F7" s="189"/>
      <c r="G7" s="189"/>
      <c r="H7" s="189"/>
      <c r="I7" s="189"/>
      <c r="J7" s="189"/>
      <c r="K7" s="189"/>
      <c r="L7" s="189"/>
      <c r="M7" s="189"/>
      <c r="N7" s="189"/>
      <c r="O7" s="189"/>
      <c r="P7" s="189"/>
      <c r="Q7" s="189"/>
      <c r="R7" s="189"/>
      <c r="S7" s="189"/>
      <c r="T7" s="189"/>
      <c r="U7" s="189"/>
      <c r="V7" s="189"/>
      <c r="W7" s="189"/>
    </row>
    <row r="8" spans="1:73" ht="25.5" customHeight="1" x14ac:dyDescent="0.15">
      <c r="C8" s="206" t="s">
        <v>185</v>
      </c>
      <c r="D8" s="206"/>
      <c r="E8" s="206"/>
      <c r="F8" s="206"/>
      <c r="G8" s="206"/>
      <c r="H8" s="206"/>
      <c r="I8" s="206"/>
      <c r="J8" s="206"/>
      <c r="K8" s="206"/>
      <c r="L8" s="206"/>
      <c r="M8" s="206"/>
      <c r="N8" s="206"/>
      <c r="O8" s="207" t="s">
        <v>394</v>
      </c>
      <c r="P8" s="207"/>
      <c r="Q8" s="207"/>
      <c r="R8" s="207"/>
      <c r="S8" s="207"/>
      <c r="T8" s="207"/>
      <c r="U8" s="207"/>
      <c r="V8" s="207"/>
      <c r="W8" s="207"/>
      <c r="X8" s="207"/>
      <c r="Y8" s="207"/>
      <c r="Z8" s="207"/>
      <c r="AA8" s="207"/>
      <c r="AB8" s="207"/>
      <c r="AC8" s="207"/>
      <c r="AD8" s="207"/>
      <c r="AE8" s="207"/>
      <c r="AF8" s="207"/>
      <c r="AG8" s="207"/>
      <c r="AH8" s="206" t="s">
        <v>1</v>
      </c>
      <c r="AI8" s="206"/>
      <c r="AJ8" s="206"/>
      <c r="AK8" s="206"/>
      <c r="AL8" s="206"/>
      <c r="AM8" s="206"/>
      <c r="AN8" s="206"/>
      <c r="AO8" s="206"/>
      <c r="BE8" s="208" t="s">
        <v>2</v>
      </c>
      <c r="BF8" s="209"/>
      <c r="BG8" s="209"/>
      <c r="BH8" s="209"/>
      <c r="BI8" s="209"/>
      <c r="BJ8" s="209"/>
      <c r="BK8" s="210"/>
    </row>
    <row r="9" spans="1:73" ht="25.5" customHeight="1" x14ac:dyDescent="0.15">
      <c r="B9" s="211" t="s">
        <v>3</v>
      </c>
      <c r="C9" s="211"/>
      <c r="D9" s="211"/>
      <c r="E9" s="212">
        <v>45077</v>
      </c>
      <c r="F9" s="212"/>
      <c r="G9" s="212"/>
      <c r="H9" s="212"/>
      <c r="I9" s="212"/>
      <c r="J9" s="212"/>
      <c r="K9" s="212"/>
      <c r="L9" s="212"/>
      <c r="M9" s="212"/>
      <c r="N9" s="212"/>
      <c r="O9" s="152"/>
      <c r="P9" s="153"/>
      <c r="Q9" s="153"/>
      <c r="R9" s="159"/>
      <c r="S9" s="160"/>
      <c r="T9" s="194" t="s">
        <v>4</v>
      </c>
      <c r="U9" s="194"/>
      <c r="V9" s="194"/>
      <c r="W9" s="194"/>
      <c r="X9" s="194"/>
      <c r="Y9" s="195" t="s">
        <v>398</v>
      </c>
      <c r="Z9" s="196"/>
      <c r="AA9" s="196"/>
      <c r="AB9" s="196"/>
      <c r="AC9" s="196"/>
      <c r="AD9" s="196"/>
      <c r="AE9" s="196"/>
      <c r="AF9" s="197"/>
      <c r="BE9" s="213" t="str">
        <f>IF(O8="","",O8)</f>
        <v>3230　　災害救護研究所</v>
      </c>
      <c r="BF9" s="214"/>
      <c r="BG9" s="214"/>
      <c r="BH9" s="214"/>
      <c r="BI9" s="214"/>
      <c r="BJ9" s="214"/>
      <c r="BK9" s="215"/>
    </row>
    <row r="10" spans="1:73" ht="25.5" customHeight="1" x14ac:dyDescent="0.15">
      <c r="P10" s="154"/>
      <c r="Q10" s="154"/>
      <c r="R10" s="157"/>
      <c r="S10" s="158"/>
      <c r="T10" s="194" t="s">
        <v>5</v>
      </c>
      <c r="U10" s="194"/>
      <c r="V10" s="194"/>
      <c r="W10" s="194"/>
      <c r="X10" s="194"/>
      <c r="Y10" s="195" t="s">
        <v>399</v>
      </c>
      <c r="Z10" s="196"/>
      <c r="AA10" s="196"/>
      <c r="AB10" s="196"/>
      <c r="AC10" s="196"/>
      <c r="AD10" s="196"/>
      <c r="AE10" s="196"/>
      <c r="AF10" s="197"/>
      <c r="BE10" s="198">
        <f>IF($E$1="","",$E$1)</f>
        <v>5</v>
      </c>
      <c r="BF10" s="199"/>
      <c r="BG10" s="199"/>
      <c r="BH10" s="18" t="s">
        <v>6</v>
      </c>
      <c r="BI10" s="200"/>
      <c r="BJ10" s="200"/>
      <c r="BK10" s="201"/>
      <c r="BP10" s="202" t="s">
        <v>251</v>
      </c>
      <c r="BQ10" s="202"/>
      <c r="BR10" s="202"/>
      <c r="BS10" s="204" t="s">
        <v>287</v>
      </c>
      <c r="BT10" s="204"/>
      <c r="BU10" s="204"/>
    </row>
    <row r="11" spans="1:73" s="6" customFormat="1" ht="11.25" customHeight="1" thickBot="1" x14ac:dyDescent="0.2">
      <c r="BP11" s="203"/>
      <c r="BQ11" s="203"/>
      <c r="BR11" s="202"/>
      <c r="BS11" s="205"/>
      <c r="BT11" s="205"/>
      <c r="BU11" s="204"/>
    </row>
    <row r="12" spans="1:73" s="9" customFormat="1" ht="30" customHeight="1" thickBot="1" x14ac:dyDescent="0.2">
      <c r="A12" s="8" t="s">
        <v>7</v>
      </c>
      <c r="B12" s="241" t="s">
        <v>354</v>
      </c>
      <c r="C12" s="242"/>
      <c r="D12" s="242"/>
      <c r="E12" s="242"/>
      <c r="F12" s="242"/>
      <c r="G12" s="242"/>
      <c r="H12" s="242"/>
      <c r="I12" s="242"/>
      <c r="J12" s="242"/>
      <c r="K12" s="242"/>
      <c r="L12" s="242"/>
      <c r="M12" s="242"/>
      <c r="N12" s="243"/>
      <c r="O12" s="244" t="s">
        <v>360</v>
      </c>
      <c r="P12" s="244"/>
      <c r="Q12" s="244"/>
      <c r="R12" s="244"/>
      <c r="S12" s="244"/>
      <c r="T12" s="244"/>
      <c r="U12" s="244"/>
      <c r="V12" s="245"/>
      <c r="W12" s="246" t="s">
        <v>9</v>
      </c>
      <c r="X12" s="247"/>
      <c r="Y12" s="247"/>
      <c r="Z12" s="247"/>
      <c r="AA12" s="247"/>
      <c r="AB12" s="247"/>
      <c r="AC12" s="247"/>
      <c r="AD12" s="248" t="s">
        <v>10</v>
      </c>
      <c r="AE12" s="248"/>
      <c r="AF12" s="248"/>
      <c r="AG12" s="249" t="s">
        <v>11</v>
      </c>
      <c r="AH12" s="250"/>
      <c r="AI12" s="127" t="s">
        <v>79</v>
      </c>
      <c r="AJ12" s="251" t="s">
        <v>12</v>
      </c>
      <c r="AK12" s="242"/>
      <c r="AL12" s="242"/>
      <c r="AM12" s="242"/>
      <c r="AN12" s="243"/>
      <c r="AO12" s="216" t="s">
        <v>13</v>
      </c>
      <c r="AP12" s="217"/>
      <c r="AQ12" s="217"/>
      <c r="AR12" s="217"/>
      <c r="AS12" s="217"/>
      <c r="AT12" s="217"/>
      <c r="AU12" s="217"/>
      <c r="AV12" s="217"/>
      <c r="AW12" s="217"/>
      <c r="AX12" s="217"/>
      <c r="AY12" s="217"/>
      <c r="AZ12" s="218"/>
      <c r="BA12" s="219" t="s">
        <v>15</v>
      </c>
      <c r="BB12" s="220"/>
      <c r="BC12" s="221"/>
      <c r="BD12" s="220" t="s">
        <v>14</v>
      </c>
      <c r="BE12" s="220"/>
      <c r="BF12" s="222"/>
      <c r="BG12" s="223" t="s">
        <v>16</v>
      </c>
      <c r="BH12" s="224"/>
      <c r="BI12" s="224"/>
      <c r="BJ12" s="224"/>
      <c r="BK12" s="225"/>
      <c r="BM12" s="99" t="s">
        <v>7</v>
      </c>
      <c r="BN12" s="99" t="s">
        <v>26</v>
      </c>
      <c r="BO12" s="140" t="s">
        <v>56</v>
      </c>
      <c r="BP12" s="149" t="s">
        <v>7</v>
      </c>
      <c r="BQ12" s="150" t="s">
        <v>17</v>
      </c>
      <c r="BR12" s="147" t="s">
        <v>18</v>
      </c>
      <c r="BS12" s="149" t="s">
        <v>7</v>
      </c>
      <c r="BT12" s="150" t="s">
        <v>17</v>
      </c>
      <c r="BU12" s="143" t="s">
        <v>18</v>
      </c>
    </row>
    <row r="13" spans="1:73" s="13" customFormat="1" ht="51" customHeight="1" x14ac:dyDescent="0.15">
      <c r="A13" s="12">
        <v>1</v>
      </c>
      <c r="B13" s="226" t="s">
        <v>408</v>
      </c>
      <c r="C13" s="227"/>
      <c r="D13" s="227"/>
      <c r="E13" s="227"/>
      <c r="F13" s="227"/>
      <c r="G13" s="227"/>
      <c r="H13" s="227"/>
      <c r="I13" s="227"/>
      <c r="J13" s="227"/>
      <c r="K13" s="227"/>
      <c r="L13" s="227"/>
      <c r="M13" s="227"/>
      <c r="N13" s="228"/>
      <c r="O13" s="229"/>
      <c r="P13" s="230"/>
      <c r="Q13" s="230"/>
      <c r="R13" s="230"/>
      <c r="S13" s="230"/>
      <c r="T13" s="230"/>
      <c r="U13" s="230"/>
      <c r="V13" s="231"/>
      <c r="W13" s="232" t="s">
        <v>403</v>
      </c>
      <c r="X13" s="233"/>
      <c r="Y13" s="233"/>
      <c r="Z13" s="233"/>
      <c r="AA13" s="233"/>
      <c r="AB13" s="233"/>
      <c r="AC13" s="234"/>
      <c r="AD13" s="235">
        <v>167</v>
      </c>
      <c r="AE13" s="236"/>
      <c r="AF13" s="237"/>
      <c r="AG13" s="235">
        <v>1</v>
      </c>
      <c r="AH13" s="238"/>
      <c r="AI13" s="178" t="s">
        <v>409</v>
      </c>
      <c r="AJ13" s="239">
        <f t="shared" ref="AJ13:AJ20" si="0">IF(AG13="","",AD13*AG13)</f>
        <v>167</v>
      </c>
      <c r="AK13" s="240"/>
      <c r="AL13" s="240"/>
      <c r="AM13" s="240"/>
      <c r="AN13" s="117" t="s">
        <v>404</v>
      </c>
      <c r="AO13" s="252" t="s">
        <v>414</v>
      </c>
      <c r="AP13" s="253"/>
      <c r="AQ13" s="253"/>
      <c r="AR13" s="253"/>
      <c r="AS13" s="253"/>
      <c r="AT13" s="253"/>
      <c r="AU13" s="253"/>
      <c r="AV13" s="253"/>
      <c r="AW13" s="253"/>
      <c r="AX13" s="253"/>
      <c r="AY13" s="253"/>
      <c r="AZ13" s="254"/>
      <c r="BA13" s="255" t="s">
        <v>396</v>
      </c>
      <c r="BB13" s="256"/>
      <c r="BC13" s="257"/>
      <c r="BD13" s="258" t="s">
        <v>397</v>
      </c>
      <c r="BE13" s="258"/>
      <c r="BF13" s="259"/>
      <c r="BG13" s="223"/>
      <c r="BH13" s="224"/>
      <c r="BI13" s="224"/>
      <c r="BJ13" s="224"/>
      <c r="BK13" s="225"/>
      <c r="BM13" s="15"/>
      <c r="BN13" s="15"/>
      <c r="BO13" s="141"/>
      <c r="BP13" s="145"/>
      <c r="BQ13" s="146"/>
      <c r="BR13" s="6"/>
      <c r="BS13" s="145"/>
      <c r="BT13" s="146"/>
      <c r="BU13" s="162"/>
    </row>
    <row r="14" spans="1:73" s="13" customFormat="1" ht="51" customHeight="1" x14ac:dyDescent="0.15">
      <c r="A14" s="12">
        <v>2</v>
      </c>
      <c r="B14" s="286"/>
      <c r="C14" s="287"/>
      <c r="D14" s="287"/>
      <c r="E14" s="287"/>
      <c r="F14" s="287"/>
      <c r="G14" s="287"/>
      <c r="H14" s="287"/>
      <c r="I14" s="287"/>
      <c r="J14" s="287"/>
      <c r="K14" s="287"/>
      <c r="L14" s="287"/>
      <c r="M14" s="287"/>
      <c r="N14" s="288"/>
      <c r="O14" s="271"/>
      <c r="P14" s="272"/>
      <c r="Q14" s="272"/>
      <c r="R14" s="272"/>
      <c r="S14" s="272"/>
      <c r="T14" s="272"/>
      <c r="U14" s="272"/>
      <c r="V14" s="273"/>
      <c r="W14" s="289"/>
      <c r="X14" s="290"/>
      <c r="Y14" s="290"/>
      <c r="Z14" s="290"/>
      <c r="AA14" s="290"/>
      <c r="AB14" s="290"/>
      <c r="AC14" s="291"/>
      <c r="AD14" s="277"/>
      <c r="AE14" s="278"/>
      <c r="AF14" s="279"/>
      <c r="AG14" s="277"/>
      <c r="AH14" s="280"/>
      <c r="AI14" s="22"/>
      <c r="AJ14" s="281" t="str">
        <f t="shared" si="0"/>
        <v/>
      </c>
      <c r="AK14" s="282"/>
      <c r="AL14" s="282"/>
      <c r="AM14" s="282"/>
      <c r="AN14" s="33"/>
      <c r="AO14" s="292"/>
      <c r="AP14" s="293"/>
      <c r="AQ14" s="293"/>
      <c r="AR14" s="293"/>
      <c r="AS14" s="293"/>
      <c r="AT14" s="293"/>
      <c r="AU14" s="293"/>
      <c r="AV14" s="293"/>
      <c r="AW14" s="293"/>
      <c r="AX14" s="293"/>
      <c r="AY14" s="293"/>
      <c r="AZ14" s="294"/>
      <c r="BA14" s="263"/>
      <c r="BB14" s="264"/>
      <c r="BC14" s="265"/>
      <c r="BD14" s="266"/>
      <c r="BE14" s="266"/>
      <c r="BF14" s="267"/>
      <c r="BG14" s="223"/>
      <c r="BH14" s="224"/>
      <c r="BI14" s="224"/>
      <c r="BJ14" s="224"/>
      <c r="BK14" s="225"/>
      <c r="BM14" s="16">
        <v>99</v>
      </c>
      <c r="BN14" s="16" t="s">
        <v>61</v>
      </c>
      <c r="BO14" s="142" t="str">
        <f>+BM14&amp;"　"&amp;BN14</f>
        <v>99　予算計上無</v>
      </c>
      <c r="BP14" s="145"/>
      <c r="BQ14" s="146"/>
      <c r="BR14" s="147" t="s">
        <v>19</v>
      </c>
      <c r="BS14" s="145"/>
      <c r="BT14" s="146"/>
      <c r="BU14" s="143" t="s">
        <v>19</v>
      </c>
    </row>
    <row r="15" spans="1:73" s="13" customFormat="1" ht="51" customHeight="1" x14ac:dyDescent="0.15">
      <c r="A15" s="12">
        <v>3</v>
      </c>
      <c r="B15" s="268"/>
      <c r="C15" s="269"/>
      <c r="D15" s="269"/>
      <c r="E15" s="269"/>
      <c r="F15" s="269"/>
      <c r="G15" s="269"/>
      <c r="H15" s="269"/>
      <c r="I15" s="269"/>
      <c r="J15" s="269"/>
      <c r="K15" s="269"/>
      <c r="L15" s="269"/>
      <c r="M15" s="269"/>
      <c r="N15" s="270"/>
      <c r="O15" s="271"/>
      <c r="P15" s="272"/>
      <c r="Q15" s="272"/>
      <c r="R15" s="272"/>
      <c r="S15" s="272"/>
      <c r="T15" s="272"/>
      <c r="U15" s="272"/>
      <c r="V15" s="273"/>
      <c r="W15" s="274" t="s">
        <v>405</v>
      </c>
      <c r="X15" s="275"/>
      <c r="Y15" s="275"/>
      <c r="Z15" s="275"/>
      <c r="AA15" s="275"/>
      <c r="AB15" s="275"/>
      <c r="AC15" s="276"/>
      <c r="AD15" s="277"/>
      <c r="AE15" s="278"/>
      <c r="AF15" s="279"/>
      <c r="AG15" s="277"/>
      <c r="AH15" s="280"/>
      <c r="AI15" s="22"/>
      <c r="AJ15" s="281" t="str">
        <f t="shared" si="0"/>
        <v/>
      </c>
      <c r="AK15" s="282"/>
      <c r="AL15" s="282"/>
      <c r="AM15" s="282"/>
      <c r="AN15" s="33"/>
      <c r="AO15" s="283"/>
      <c r="AP15" s="284"/>
      <c r="AQ15" s="284"/>
      <c r="AR15" s="284"/>
      <c r="AS15" s="284"/>
      <c r="AT15" s="284"/>
      <c r="AU15" s="284"/>
      <c r="AV15" s="284"/>
      <c r="AW15" s="284"/>
      <c r="AX15" s="284"/>
      <c r="AY15" s="284"/>
      <c r="AZ15" s="285"/>
      <c r="BA15" s="263"/>
      <c r="BB15" s="264"/>
      <c r="BC15" s="265"/>
      <c r="BD15" s="266"/>
      <c r="BE15" s="266"/>
      <c r="BF15" s="267"/>
      <c r="BG15" s="223"/>
      <c r="BH15" s="224"/>
      <c r="BI15" s="224"/>
      <c r="BJ15" s="224"/>
      <c r="BK15" s="225"/>
      <c r="BM15" s="16"/>
      <c r="BN15" s="16"/>
      <c r="BO15" s="142"/>
      <c r="BP15" s="145">
        <v>1010</v>
      </c>
      <c r="BQ15" s="146" t="s">
        <v>242</v>
      </c>
      <c r="BR15" s="148" t="str">
        <f t="shared" ref="BR15:BR36" si="1">+BP15&amp;"　　"&amp;BQ15</f>
        <v>1010　　基礎看護学</v>
      </c>
      <c r="BS15" s="145">
        <v>4010</v>
      </c>
      <c r="BT15" s="146" t="s">
        <v>169</v>
      </c>
      <c r="BU15" s="144" t="str">
        <f t="shared" ref="BU15:BU32" si="2">+BS15&amp;"　　"&amp;BT15</f>
        <v>4010　　基礎看護学</v>
      </c>
    </row>
    <row r="16" spans="1:73" s="13" customFormat="1" ht="51" customHeight="1" x14ac:dyDescent="0.15">
      <c r="A16" s="12">
        <v>4</v>
      </c>
      <c r="B16" s="286"/>
      <c r="C16" s="287"/>
      <c r="D16" s="287"/>
      <c r="E16" s="287"/>
      <c r="F16" s="287"/>
      <c r="G16" s="287"/>
      <c r="H16" s="287"/>
      <c r="I16" s="287"/>
      <c r="J16" s="287"/>
      <c r="K16" s="287"/>
      <c r="L16" s="287"/>
      <c r="M16" s="287"/>
      <c r="N16" s="288"/>
      <c r="O16" s="301"/>
      <c r="P16" s="302"/>
      <c r="Q16" s="302"/>
      <c r="R16" s="302"/>
      <c r="S16" s="302"/>
      <c r="T16" s="302"/>
      <c r="U16" s="302"/>
      <c r="V16" s="303"/>
      <c r="W16" s="274"/>
      <c r="X16" s="275"/>
      <c r="Y16" s="275"/>
      <c r="Z16" s="275"/>
      <c r="AA16" s="275"/>
      <c r="AB16" s="275"/>
      <c r="AC16" s="276"/>
      <c r="AD16" s="277"/>
      <c r="AE16" s="278"/>
      <c r="AF16" s="279"/>
      <c r="AG16" s="277"/>
      <c r="AH16" s="280"/>
      <c r="AI16" s="22"/>
      <c r="AJ16" s="281" t="str">
        <f t="shared" si="0"/>
        <v/>
      </c>
      <c r="AK16" s="282"/>
      <c r="AL16" s="282"/>
      <c r="AM16" s="282"/>
      <c r="AN16" s="33"/>
      <c r="AO16" s="260"/>
      <c r="AP16" s="261"/>
      <c r="AQ16" s="261"/>
      <c r="AR16" s="261"/>
      <c r="AS16" s="261"/>
      <c r="AT16" s="261"/>
      <c r="AU16" s="261"/>
      <c r="AV16" s="261"/>
      <c r="AW16" s="261"/>
      <c r="AX16" s="261"/>
      <c r="AY16" s="261"/>
      <c r="AZ16" s="262"/>
      <c r="BA16" s="263"/>
      <c r="BB16" s="264"/>
      <c r="BC16" s="265"/>
      <c r="BD16" s="266"/>
      <c r="BE16" s="266"/>
      <c r="BF16" s="267"/>
      <c r="BG16" s="223"/>
      <c r="BH16" s="224"/>
      <c r="BI16" s="224"/>
      <c r="BJ16" s="224"/>
      <c r="BK16" s="225"/>
      <c r="BM16" s="15"/>
      <c r="BN16" s="15"/>
      <c r="BO16" s="141" t="s">
        <v>57</v>
      </c>
      <c r="BP16" s="145">
        <v>1020</v>
      </c>
      <c r="BQ16" s="146" t="s">
        <v>240</v>
      </c>
      <c r="BR16" s="148" t="str">
        <f t="shared" si="1"/>
        <v>1020　　がん看護学</v>
      </c>
      <c r="BS16" s="145">
        <v>4020</v>
      </c>
      <c r="BT16" s="146" t="s">
        <v>170</v>
      </c>
      <c r="BU16" s="144" t="str">
        <f t="shared" si="2"/>
        <v>4020　　精神看護学</v>
      </c>
    </row>
    <row r="17" spans="1:73" s="13" customFormat="1" ht="51" customHeight="1" x14ac:dyDescent="0.15">
      <c r="A17" s="12">
        <v>5</v>
      </c>
      <c r="B17" s="286"/>
      <c r="C17" s="287"/>
      <c r="D17" s="287"/>
      <c r="E17" s="287"/>
      <c r="F17" s="287"/>
      <c r="G17" s="287"/>
      <c r="H17" s="287"/>
      <c r="I17" s="287"/>
      <c r="J17" s="287"/>
      <c r="K17" s="287"/>
      <c r="L17" s="287"/>
      <c r="M17" s="287"/>
      <c r="N17" s="288"/>
      <c r="O17" s="312"/>
      <c r="P17" s="313"/>
      <c r="Q17" s="313"/>
      <c r="R17" s="313"/>
      <c r="S17" s="313"/>
      <c r="T17" s="313"/>
      <c r="U17" s="313"/>
      <c r="V17" s="314"/>
      <c r="W17" s="274"/>
      <c r="X17" s="275"/>
      <c r="Y17" s="275"/>
      <c r="Z17" s="275"/>
      <c r="AA17" s="275"/>
      <c r="AB17" s="275"/>
      <c r="AC17" s="276"/>
      <c r="AD17" s="277"/>
      <c r="AE17" s="278"/>
      <c r="AF17" s="279"/>
      <c r="AG17" s="277"/>
      <c r="AH17" s="280"/>
      <c r="AI17" s="22"/>
      <c r="AJ17" s="281" t="str">
        <f t="shared" si="0"/>
        <v/>
      </c>
      <c r="AK17" s="282"/>
      <c r="AL17" s="282"/>
      <c r="AM17" s="282"/>
      <c r="AN17" s="33"/>
      <c r="AO17" s="283"/>
      <c r="AP17" s="284"/>
      <c r="AQ17" s="284"/>
      <c r="AR17" s="284"/>
      <c r="AS17" s="284"/>
      <c r="AT17" s="284"/>
      <c r="AU17" s="284"/>
      <c r="AV17" s="284"/>
      <c r="AW17" s="284"/>
      <c r="AX17" s="284"/>
      <c r="AY17" s="284"/>
      <c r="AZ17" s="285"/>
      <c r="BA17" s="263"/>
      <c r="BB17" s="264"/>
      <c r="BC17" s="265"/>
      <c r="BD17" s="266"/>
      <c r="BE17" s="266"/>
      <c r="BF17" s="267"/>
      <c r="BG17" s="223"/>
      <c r="BH17" s="224"/>
      <c r="BI17" s="224"/>
      <c r="BJ17" s="224"/>
      <c r="BK17" s="225"/>
      <c r="BM17" s="15">
        <v>1</v>
      </c>
      <c r="BN17" s="15" t="s">
        <v>27</v>
      </c>
      <c r="BO17" s="141" t="str">
        <f>+BM17&amp;"　"&amp;BN17</f>
        <v>1　兼務教員</v>
      </c>
      <c r="BP17" s="163">
        <v>1030</v>
      </c>
      <c r="BQ17" s="164" t="s">
        <v>237</v>
      </c>
      <c r="BR17" s="165" t="str">
        <f t="shared" si="1"/>
        <v>1030　　精神看護学</v>
      </c>
      <c r="BS17" s="163">
        <v>4030</v>
      </c>
      <c r="BT17" s="164" t="s">
        <v>171</v>
      </c>
      <c r="BU17" s="166" t="str">
        <f t="shared" si="2"/>
        <v>4030　　成人看護学</v>
      </c>
    </row>
    <row r="18" spans="1:73" s="13" customFormat="1" ht="51" customHeight="1" x14ac:dyDescent="0.15">
      <c r="A18" s="12">
        <v>6</v>
      </c>
      <c r="B18" s="295"/>
      <c r="C18" s="296"/>
      <c r="D18" s="296"/>
      <c r="E18" s="296"/>
      <c r="F18" s="296"/>
      <c r="G18" s="296"/>
      <c r="H18" s="296"/>
      <c r="I18" s="296"/>
      <c r="J18" s="296"/>
      <c r="K18" s="296"/>
      <c r="L18" s="296"/>
      <c r="M18" s="296"/>
      <c r="N18" s="297"/>
      <c r="O18" s="274"/>
      <c r="P18" s="275"/>
      <c r="Q18" s="275"/>
      <c r="R18" s="275"/>
      <c r="S18" s="275"/>
      <c r="T18" s="275"/>
      <c r="U18" s="275"/>
      <c r="V18" s="276"/>
      <c r="W18" s="298"/>
      <c r="X18" s="299"/>
      <c r="Y18" s="299"/>
      <c r="Z18" s="299"/>
      <c r="AA18" s="299"/>
      <c r="AB18" s="299"/>
      <c r="AC18" s="300"/>
      <c r="AD18" s="277"/>
      <c r="AE18" s="278"/>
      <c r="AF18" s="279"/>
      <c r="AG18" s="277"/>
      <c r="AH18" s="280"/>
      <c r="AI18" s="22"/>
      <c r="AJ18" s="281" t="str">
        <f t="shared" si="0"/>
        <v/>
      </c>
      <c r="AK18" s="282"/>
      <c r="AL18" s="282"/>
      <c r="AM18" s="282"/>
      <c r="AN18" s="33"/>
      <c r="AO18" s="283"/>
      <c r="AP18" s="284"/>
      <c r="AQ18" s="284"/>
      <c r="AR18" s="284"/>
      <c r="AS18" s="284"/>
      <c r="AT18" s="284"/>
      <c r="AU18" s="284"/>
      <c r="AV18" s="284"/>
      <c r="AW18" s="284"/>
      <c r="AX18" s="284"/>
      <c r="AY18" s="284"/>
      <c r="AZ18" s="285"/>
      <c r="BA18" s="263"/>
      <c r="BB18" s="264"/>
      <c r="BC18" s="265"/>
      <c r="BD18" s="266"/>
      <c r="BE18" s="266"/>
      <c r="BF18" s="267"/>
      <c r="BG18" s="223"/>
      <c r="BH18" s="224"/>
      <c r="BI18" s="224"/>
      <c r="BJ18" s="224"/>
      <c r="BK18" s="225"/>
      <c r="BM18" s="15">
        <v>2</v>
      </c>
      <c r="BN18" s="15" t="s">
        <v>28</v>
      </c>
      <c r="BO18" s="141" t="str">
        <f>+BM18&amp;"　"&amp;BN18</f>
        <v>2　兼務職員</v>
      </c>
      <c r="BP18" s="163">
        <v>1040</v>
      </c>
      <c r="BQ18" s="164" t="s">
        <v>234</v>
      </c>
      <c r="BR18" s="165" t="str">
        <f t="shared" si="1"/>
        <v>1040　　成人看護学</v>
      </c>
      <c r="BS18" s="163">
        <v>4040</v>
      </c>
      <c r="BT18" s="164" t="s">
        <v>172</v>
      </c>
      <c r="BU18" s="166" t="str">
        <f t="shared" si="2"/>
        <v>4040　　母性看護学</v>
      </c>
    </row>
    <row r="19" spans="1:73" s="13" customFormat="1" ht="51" customHeight="1" x14ac:dyDescent="0.15">
      <c r="A19" s="12">
        <v>7</v>
      </c>
      <c r="B19" s="315" t="s">
        <v>406</v>
      </c>
      <c r="C19" s="316"/>
      <c r="D19" s="316"/>
      <c r="E19" s="316"/>
      <c r="F19" s="316"/>
      <c r="G19" s="316"/>
      <c r="H19" s="316"/>
      <c r="I19" s="316"/>
      <c r="J19" s="316"/>
      <c r="K19" s="316"/>
      <c r="L19" s="316"/>
      <c r="M19" s="316"/>
      <c r="N19" s="317"/>
      <c r="O19" s="274"/>
      <c r="P19" s="275"/>
      <c r="Q19" s="275"/>
      <c r="R19" s="275"/>
      <c r="S19" s="275"/>
      <c r="T19" s="275"/>
      <c r="U19" s="275"/>
      <c r="V19" s="276"/>
      <c r="W19" s="298"/>
      <c r="X19" s="299"/>
      <c r="Y19" s="299"/>
      <c r="Z19" s="299"/>
      <c r="AA19" s="299"/>
      <c r="AB19" s="299"/>
      <c r="AC19" s="300"/>
      <c r="AD19" s="277"/>
      <c r="AE19" s="278"/>
      <c r="AF19" s="279"/>
      <c r="AG19" s="277"/>
      <c r="AH19" s="280"/>
      <c r="AI19" s="22"/>
      <c r="AJ19" s="281" t="str">
        <f t="shared" si="0"/>
        <v/>
      </c>
      <c r="AK19" s="282"/>
      <c r="AL19" s="282"/>
      <c r="AM19" s="282"/>
      <c r="AN19" s="33"/>
      <c r="AO19" s="329"/>
      <c r="AP19" s="330"/>
      <c r="AQ19" s="330"/>
      <c r="AR19" s="330"/>
      <c r="AS19" s="330"/>
      <c r="AT19" s="330"/>
      <c r="AU19" s="330"/>
      <c r="AV19" s="330"/>
      <c r="AW19" s="330"/>
      <c r="AX19" s="330"/>
      <c r="AY19" s="330"/>
      <c r="AZ19" s="331"/>
      <c r="BA19" s="263"/>
      <c r="BB19" s="264"/>
      <c r="BC19" s="265"/>
      <c r="BD19" s="266"/>
      <c r="BE19" s="266"/>
      <c r="BF19" s="267"/>
      <c r="BG19" s="223"/>
      <c r="BH19" s="224"/>
      <c r="BI19" s="224"/>
      <c r="BJ19" s="224"/>
      <c r="BK19" s="225"/>
      <c r="BM19" s="15"/>
      <c r="BO19" s="141"/>
      <c r="BP19" s="163">
        <v>1050</v>
      </c>
      <c r="BQ19" s="164" t="s">
        <v>232</v>
      </c>
      <c r="BR19" s="165" t="str">
        <f t="shared" si="1"/>
        <v>1050　　母性看護学</v>
      </c>
      <c r="BS19" s="163">
        <v>4050</v>
      </c>
      <c r="BT19" s="164" t="s">
        <v>173</v>
      </c>
      <c r="BU19" s="166" t="str">
        <f t="shared" si="2"/>
        <v>4050　　小児看護学</v>
      </c>
    </row>
    <row r="20" spans="1:73" s="13" customFormat="1" ht="51" customHeight="1" thickBot="1" x14ac:dyDescent="0.2">
      <c r="A20" s="12">
        <v>8</v>
      </c>
      <c r="B20" s="332" t="s">
        <v>413</v>
      </c>
      <c r="C20" s="333"/>
      <c r="D20" s="333"/>
      <c r="E20" s="333"/>
      <c r="F20" s="333"/>
      <c r="G20" s="333"/>
      <c r="H20" s="333"/>
      <c r="I20" s="333"/>
      <c r="J20" s="333"/>
      <c r="K20" s="333"/>
      <c r="L20" s="333"/>
      <c r="M20" s="333"/>
      <c r="N20" s="334"/>
      <c r="O20" s="335"/>
      <c r="P20" s="336"/>
      <c r="Q20" s="336"/>
      <c r="R20" s="336"/>
      <c r="S20" s="336"/>
      <c r="T20" s="336"/>
      <c r="U20" s="336"/>
      <c r="V20" s="337"/>
      <c r="W20" s="338"/>
      <c r="X20" s="339"/>
      <c r="Y20" s="339"/>
      <c r="Z20" s="339"/>
      <c r="AA20" s="339"/>
      <c r="AB20" s="339"/>
      <c r="AC20" s="340"/>
      <c r="AD20" s="341"/>
      <c r="AE20" s="342"/>
      <c r="AF20" s="343"/>
      <c r="AG20" s="341"/>
      <c r="AH20" s="344"/>
      <c r="AI20" s="23"/>
      <c r="AJ20" s="345" t="str">
        <f t="shared" si="0"/>
        <v/>
      </c>
      <c r="AK20" s="346"/>
      <c r="AL20" s="346"/>
      <c r="AM20" s="346"/>
      <c r="AN20" s="34"/>
      <c r="AO20" s="304"/>
      <c r="AP20" s="305"/>
      <c r="AQ20" s="305"/>
      <c r="AR20" s="305"/>
      <c r="AS20" s="305"/>
      <c r="AT20" s="305"/>
      <c r="AU20" s="305"/>
      <c r="AV20" s="305"/>
      <c r="AW20" s="305"/>
      <c r="AX20" s="305"/>
      <c r="AY20" s="305"/>
      <c r="AZ20" s="306"/>
      <c r="BA20" s="307"/>
      <c r="BB20" s="308"/>
      <c r="BC20" s="309"/>
      <c r="BD20" s="310"/>
      <c r="BE20" s="310"/>
      <c r="BF20" s="311"/>
      <c r="BG20" s="318"/>
      <c r="BH20" s="319"/>
      <c r="BI20" s="319"/>
      <c r="BJ20" s="319"/>
      <c r="BK20" s="320"/>
      <c r="BM20" s="15"/>
      <c r="BO20" s="141" t="s">
        <v>58</v>
      </c>
      <c r="BP20" s="163">
        <v>1060</v>
      </c>
      <c r="BQ20" s="164" t="s">
        <v>230</v>
      </c>
      <c r="BR20" s="165" t="str">
        <f t="shared" si="1"/>
        <v>1060　　院助産</v>
      </c>
      <c r="BS20" s="163">
        <v>4060</v>
      </c>
      <c r="BT20" s="164" t="s">
        <v>174</v>
      </c>
      <c r="BU20" s="166" t="str">
        <f t="shared" si="2"/>
        <v>4060　　老年看護学</v>
      </c>
    </row>
    <row r="21" spans="1:73" ht="30" customHeight="1" thickBot="1" x14ac:dyDescent="0.2">
      <c r="AD21" s="321" t="s">
        <v>20</v>
      </c>
      <c r="AE21" s="322"/>
      <c r="AF21" s="322"/>
      <c r="AG21" s="322"/>
      <c r="AH21" s="322"/>
      <c r="AI21" s="323"/>
      <c r="AJ21" s="324">
        <f>SUM(AJ13:AJ20)</f>
        <v>167</v>
      </c>
      <c r="AK21" s="325"/>
      <c r="AL21" s="325"/>
      <c r="AM21" s="325"/>
      <c r="AN21" s="115" t="s">
        <v>167</v>
      </c>
      <c r="BG21" s="326"/>
      <c r="BH21" s="327"/>
      <c r="BI21" s="327"/>
      <c r="BJ21" s="327"/>
      <c r="BK21" s="328"/>
      <c r="BM21" s="20" t="s">
        <v>71</v>
      </c>
      <c r="BN21" s="15" t="s">
        <v>70</v>
      </c>
      <c r="BO21" s="141" t="str">
        <f t="shared" ref="BO21:BO45" si="3">+BM21&amp;"　"&amp;BN21</f>
        <v>3-1　一般消耗品費</v>
      </c>
      <c r="BP21" s="163">
        <v>1070</v>
      </c>
      <c r="BQ21" s="164" t="s">
        <v>228</v>
      </c>
      <c r="BR21" s="165" t="str">
        <f t="shared" si="1"/>
        <v>1070　　小児看護学</v>
      </c>
      <c r="BS21" s="163">
        <v>4070</v>
      </c>
      <c r="BT21" s="164" t="s">
        <v>175</v>
      </c>
      <c r="BU21" s="166" t="str">
        <f t="shared" si="2"/>
        <v>4070　　地域看護学</v>
      </c>
    </row>
    <row r="22" spans="1:73" x14ac:dyDescent="0.15">
      <c r="BM22" s="21" t="s">
        <v>72</v>
      </c>
      <c r="BN22" s="15" t="s">
        <v>73</v>
      </c>
      <c r="BO22" s="141" t="str">
        <f t="shared" si="3"/>
        <v>3-2　医療消耗品費</v>
      </c>
      <c r="BP22" s="167">
        <v>1080</v>
      </c>
      <c r="BQ22" s="164" t="s">
        <v>225</v>
      </c>
      <c r="BR22" s="165" t="str">
        <f t="shared" si="1"/>
        <v>1080　　老年看護学</v>
      </c>
      <c r="BS22" s="163">
        <v>4080</v>
      </c>
      <c r="BT22" s="164" t="s">
        <v>176</v>
      </c>
      <c r="BU22" s="166" t="str">
        <f t="shared" si="2"/>
        <v>4080　　看護教育学</v>
      </c>
    </row>
    <row r="23" spans="1:73" x14ac:dyDescent="0.15">
      <c r="BM23" s="21" t="s">
        <v>74</v>
      </c>
      <c r="BN23" s="15" t="s">
        <v>76</v>
      </c>
      <c r="BO23" s="141" t="str">
        <f t="shared" si="3"/>
        <v>4-1　一般消耗備品</v>
      </c>
      <c r="BP23" s="163">
        <v>1090</v>
      </c>
      <c r="BQ23" s="164" t="s">
        <v>222</v>
      </c>
      <c r="BR23" s="165" t="str">
        <f t="shared" si="1"/>
        <v>1090　　地域看護学</v>
      </c>
      <c r="BS23" s="163">
        <v>4090</v>
      </c>
      <c r="BT23" s="164" t="s">
        <v>177</v>
      </c>
      <c r="BU23" s="166" t="str">
        <f t="shared" si="2"/>
        <v>4090　　看護管理学</v>
      </c>
    </row>
    <row r="24" spans="1:73" x14ac:dyDescent="0.15">
      <c r="BM24" s="21" t="s">
        <v>75</v>
      </c>
      <c r="BN24" s="15" t="s">
        <v>77</v>
      </c>
      <c r="BO24" s="141" t="str">
        <f t="shared" si="3"/>
        <v>4-2　医療消耗備品</v>
      </c>
      <c r="BP24" s="163">
        <v>1100</v>
      </c>
      <c r="BQ24" s="164" t="s">
        <v>219</v>
      </c>
      <c r="BR24" s="165" t="str">
        <f t="shared" si="1"/>
        <v>1100　　看護教育学</v>
      </c>
      <c r="BS24" s="163">
        <v>4100</v>
      </c>
      <c r="BT24" s="164" t="s">
        <v>178</v>
      </c>
      <c r="BU24" s="166" t="str">
        <f t="shared" si="2"/>
        <v>4100　　災害看護学</v>
      </c>
    </row>
    <row r="25" spans="1:73" x14ac:dyDescent="0.15">
      <c r="BM25" s="15">
        <v>5</v>
      </c>
      <c r="BN25" s="15" t="s">
        <v>29</v>
      </c>
      <c r="BO25" s="141" t="str">
        <f t="shared" si="3"/>
        <v>5　光熱水費</v>
      </c>
      <c r="BP25" s="163">
        <v>1110</v>
      </c>
      <c r="BQ25" s="164" t="s">
        <v>216</v>
      </c>
      <c r="BR25" s="165" t="str">
        <f t="shared" si="1"/>
        <v>1110　　看護管理学</v>
      </c>
      <c r="BS25" s="163">
        <v>4110</v>
      </c>
      <c r="BT25" s="164" t="s">
        <v>179</v>
      </c>
      <c r="BU25" s="166" t="str">
        <f t="shared" si="2"/>
        <v>4110　　心理学</v>
      </c>
    </row>
    <row r="26" spans="1:73" x14ac:dyDescent="0.15">
      <c r="BM26" s="16">
        <v>6</v>
      </c>
      <c r="BN26" s="16" t="s">
        <v>30</v>
      </c>
      <c r="BO26" s="142" t="str">
        <f t="shared" si="3"/>
        <v>6　旅費交通費</v>
      </c>
      <c r="BP26" s="163">
        <v>1120</v>
      </c>
      <c r="BQ26" s="164" t="s">
        <v>213</v>
      </c>
      <c r="BR26" s="165" t="str">
        <f t="shared" si="1"/>
        <v>1120　　国際看護学</v>
      </c>
      <c r="BS26" s="163">
        <v>4120</v>
      </c>
      <c r="BT26" s="164" t="s">
        <v>259</v>
      </c>
      <c r="BU26" s="166" t="str">
        <f t="shared" si="2"/>
        <v>4120　　健康科学</v>
      </c>
    </row>
    <row r="27" spans="1:73" x14ac:dyDescent="0.15">
      <c r="BM27" s="16">
        <v>7</v>
      </c>
      <c r="BN27" s="16" t="s">
        <v>31</v>
      </c>
      <c r="BO27" s="142" t="str">
        <f t="shared" si="3"/>
        <v>7　奨学費</v>
      </c>
      <c r="BP27" s="163">
        <v>1130</v>
      </c>
      <c r="BQ27" s="164" t="s">
        <v>212</v>
      </c>
      <c r="BR27" s="165" t="str">
        <f t="shared" si="1"/>
        <v>1130　　災害看護学</v>
      </c>
      <c r="BS27" s="163">
        <v>4130</v>
      </c>
      <c r="BT27" s="164" t="s">
        <v>260</v>
      </c>
      <c r="BU27" s="166" t="str">
        <f t="shared" si="2"/>
        <v>4130　　解剖生理学</v>
      </c>
    </row>
    <row r="28" spans="1:73" x14ac:dyDescent="0.15">
      <c r="BM28" s="16">
        <v>8</v>
      </c>
      <c r="BN28" s="16" t="s">
        <v>32</v>
      </c>
      <c r="BO28" s="142" t="str">
        <f t="shared" si="3"/>
        <v>8　学生福利費</v>
      </c>
      <c r="BP28" s="163">
        <v>1140</v>
      </c>
      <c r="BQ28" s="164" t="s">
        <v>23</v>
      </c>
      <c r="BR28" s="165" t="str">
        <f t="shared" si="1"/>
        <v>1140　　DNGL</v>
      </c>
      <c r="BS28" s="163">
        <v>4140</v>
      </c>
      <c r="BT28" s="164" t="s">
        <v>261</v>
      </c>
      <c r="BU28" s="166" t="str">
        <f t="shared" si="2"/>
        <v>4140　　栄養学</v>
      </c>
    </row>
    <row r="29" spans="1:73" x14ac:dyDescent="0.15">
      <c r="BM29" s="16">
        <v>9</v>
      </c>
      <c r="BN29" s="16" t="s">
        <v>33</v>
      </c>
      <c r="BO29" s="142" t="str">
        <f t="shared" si="3"/>
        <v>9　通信運搬費</v>
      </c>
      <c r="BP29" s="163">
        <v>1150</v>
      </c>
      <c r="BQ29" s="164" t="s">
        <v>210</v>
      </c>
      <c r="BR29" s="165" t="str">
        <f t="shared" si="1"/>
        <v>1150　　心理学</v>
      </c>
      <c r="BS29" s="163">
        <v>4150</v>
      </c>
      <c r="BT29" s="164" t="s">
        <v>262</v>
      </c>
      <c r="BU29" s="166" t="str">
        <f t="shared" si="2"/>
        <v>4150　　社会学</v>
      </c>
    </row>
    <row r="30" spans="1:73" x14ac:dyDescent="0.15">
      <c r="BM30" s="16">
        <v>10</v>
      </c>
      <c r="BN30" s="16" t="s">
        <v>34</v>
      </c>
      <c r="BO30" s="142" t="str">
        <f t="shared" si="3"/>
        <v>10　印刷製本費</v>
      </c>
      <c r="BP30" s="163">
        <v>1160</v>
      </c>
      <c r="BQ30" s="164" t="s">
        <v>209</v>
      </c>
      <c r="BR30" s="165" t="str">
        <f t="shared" si="1"/>
        <v>1160　　教育学</v>
      </c>
      <c r="BS30" s="163">
        <v>4160</v>
      </c>
      <c r="BT30" s="164" t="s">
        <v>263</v>
      </c>
      <c r="BU30" s="166" t="str">
        <f t="shared" si="2"/>
        <v>4160　　兼任講師科目</v>
      </c>
    </row>
    <row r="31" spans="1:73" x14ac:dyDescent="0.15">
      <c r="BM31" s="16">
        <v>11</v>
      </c>
      <c r="BN31" s="16" t="s">
        <v>35</v>
      </c>
      <c r="BO31" s="142" t="str">
        <f t="shared" si="3"/>
        <v>11　修繕費</v>
      </c>
      <c r="BP31" s="163">
        <v>1170</v>
      </c>
      <c r="BQ31" s="164" t="s">
        <v>207</v>
      </c>
      <c r="BR31" s="165" t="str">
        <f t="shared" si="1"/>
        <v>1170　　英語</v>
      </c>
      <c r="BS31" s="163">
        <v>4170</v>
      </c>
      <c r="BT31" s="164" t="s">
        <v>264</v>
      </c>
      <c r="BU31" s="166" t="str">
        <f t="shared" si="2"/>
        <v>4170　　国際関係論</v>
      </c>
    </row>
    <row r="32" spans="1:73" x14ac:dyDescent="0.15">
      <c r="BM32" s="16">
        <v>12</v>
      </c>
      <c r="BN32" s="16" t="s">
        <v>36</v>
      </c>
      <c r="BO32" s="142" t="str">
        <f t="shared" si="3"/>
        <v>12　損害保険料</v>
      </c>
      <c r="BP32" s="163">
        <v>1180</v>
      </c>
      <c r="BQ32" s="164" t="s">
        <v>204</v>
      </c>
      <c r="BR32" s="165" t="str">
        <f t="shared" si="1"/>
        <v>1180　　国際関係論</v>
      </c>
      <c r="BS32" s="163">
        <v>4180</v>
      </c>
      <c r="BT32" s="164" t="s">
        <v>351</v>
      </c>
      <c r="BU32" s="166" t="str">
        <f t="shared" si="2"/>
        <v>4180　　身体運動論</v>
      </c>
    </row>
    <row r="33" spans="65:73" x14ac:dyDescent="0.15">
      <c r="BM33" s="16">
        <v>13</v>
      </c>
      <c r="BN33" s="16" t="s">
        <v>37</v>
      </c>
      <c r="BO33" s="142" t="str">
        <f t="shared" si="3"/>
        <v>13　賃借料</v>
      </c>
      <c r="BP33" s="163">
        <v>1190</v>
      </c>
      <c r="BQ33" s="164" t="s">
        <v>201</v>
      </c>
      <c r="BR33" s="165" t="str">
        <f t="shared" si="1"/>
        <v>1190　　医学</v>
      </c>
      <c r="BS33" s="163"/>
      <c r="BT33" s="164"/>
      <c r="BU33" s="166"/>
    </row>
    <row r="34" spans="65:73" x14ac:dyDescent="0.15">
      <c r="BM34" s="16">
        <v>14</v>
      </c>
      <c r="BN34" s="16" t="s">
        <v>38</v>
      </c>
      <c r="BO34" s="142" t="str">
        <f t="shared" si="3"/>
        <v>14　公租公課</v>
      </c>
      <c r="BP34" s="163">
        <v>1200</v>
      </c>
      <c r="BQ34" s="164" t="s">
        <v>198</v>
      </c>
      <c r="BR34" s="165" t="str">
        <f t="shared" si="1"/>
        <v>1200　　統計学</v>
      </c>
      <c r="BS34" s="163"/>
      <c r="BT34" s="164"/>
      <c r="BU34" s="168" t="s">
        <v>21</v>
      </c>
    </row>
    <row r="35" spans="65:73" x14ac:dyDescent="0.15">
      <c r="BM35" s="16">
        <v>15</v>
      </c>
      <c r="BN35" s="16" t="s">
        <v>39</v>
      </c>
      <c r="BO35" s="142" t="str">
        <f t="shared" si="3"/>
        <v>15　諸会費</v>
      </c>
      <c r="BP35" s="163">
        <v>1210</v>
      </c>
      <c r="BQ35" s="164" t="s">
        <v>195</v>
      </c>
      <c r="BR35" s="165" t="str">
        <f t="shared" si="1"/>
        <v>1210　　兼任講師科目</v>
      </c>
      <c r="BS35" s="163">
        <v>5010</v>
      </c>
      <c r="BT35" s="164" t="s">
        <v>375</v>
      </c>
      <c r="BU35" s="166" t="str">
        <f t="shared" ref="BU35:BU47" si="4">+BS35&amp;"　　"&amp;BT35</f>
        <v>5010　　さいたま教務委員会</v>
      </c>
    </row>
    <row r="36" spans="65:73" x14ac:dyDescent="0.15">
      <c r="BM36" s="16">
        <v>16</v>
      </c>
      <c r="BN36" s="16" t="s">
        <v>40</v>
      </c>
      <c r="BO36" s="142" t="str">
        <f t="shared" si="3"/>
        <v>16　委託実習費</v>
      </c>
      <c r="BP36" s="163"/>
      <c r="BQ36" s="164"/>
      <c r="BR36" s="165" t="str">
        <f t="shared" si="1"/>
        <v>　　</v>
      </c>
      <c r="BS36" s="163">
        <v>5020</v>
      </c>
      <c r="BT36" s="164" t="s">
        <v>271</v>
      </c>
      <c r="BU36" s="166" t="str">
        <f t="shared" si="4"/>
        <v>5020　　さいたま実習委員会</v>
      </c>
    </row>
    <row r="37" spans="65:73" x14ac:dyDescent="0.15">
      <c r="BM37" s="16">
        <v>17</v>
      </c>
      <c r="BN37" s="16" t="s">
        <v>41</v>
      </c>
      <c r="BO37" s="142" t="str">
        <f t="shared" si="3"/>
        <v>17　会議費</v>
      </c>
      <c r="BP37" s="163"/>
      <c r="BQ37" s="164"/>
      <c r="BR37" s="169" t="s">
        <v>21</v>
      </c>
      <c r="BS37" s="163">
        <v>5030</v>
      </c>
      <c r="BT37" s="164" t="s">
        <v>265</v>
      </c>
      <c r="BU37" s="166" t="str">
        <f t="shared" si="4"/>
        <v>5030　　さいたま学生生活・就職支援委員会</v>
      </c>
    </row>
    <row r="38" spans="65:73" x14ac:dyDescent="0.15">
      <c r="BM38" s="16">
        <v>18</v>
      </c>
      <c r="BN38" s="16" t="s">
        <v>42</v>
      </c>
      <c r="BO38" s="142" t="str">
        <f t="shared" si="3"/>
        <v>18　渉外費</v>
      </c>
      <c r="BP38" s="163">
        <v>2010</v>
      </c>
      <c r="BQ38" s="164" t="s">
        <v>246</v>
      </c>
      <c r="BR38" s="165" t="str">
        <f t="shared" ref="BR38:BR61" si="5">+BP38&amp;"　　"&amp;BQ38</f>
        <v>2010　　教務委員会(含研究科)</v>
      </c>
      <c r="BS38" s="163">
        <v>5040</v>
      </c>
      <c r="BT38" s="164" t="s">
        <v>376</v>
      </c>
      <c r="BU38" s="166" t="str">
        <f t="shared" si="4"/>
        <v>5040　　さいたま入試・広報委員会（入試）</v>
      </c>
    </row>
    <row r="39" spans="65:73" x14ac:dyDescent="0.15">
      <c r="BM39" s="16">
        <v>19</v>
      </c>
      <c r="BN39" s="16" t="s">
        <v>43</v>
      </c>
      <c r="BO39" s="142" t="str">
        <f t="shared" si="3"/>
        <v>19　報酬手数料</v>
      </c>
      <c r="BP39" s="163">
        <v>2020</v>
      </c>
      <c r="BQ39" s="164" t="s">
        <v>239</v>
      </c>
      <c r="BR39" s="165" t="str">
        <f t="shared" si="5"/>
        <v>2020　　図書館運営委員会</v>
      </c>
      <c r="BS39" s="163">
        <v>5041</v>
      </c>
      <c r="BT39" s="164" t="s">
        <v>377</v>
      </c>
      <c r="BU39" s="166" t="str">
        <f t="shared" si="4"/>
        <v>5041　　さいたま入試・広報委員会（広報）</v>
      </c>
    </row>
    <row r="40" spans="65:73" x14ac:dyDescent="0.15">
      <c r="BM40" s="16">
        <v>20</v>
      </c>
      <c r="BN40" s="16" t="s">
        <v>44</v>
      </c>
      <c r="BO40" s="142" t="str">
        <f t="shared" si="3"/>
        <v>20　業務委託費</v>
      </c>
      <c r="BP40" s="163">
        <v>2030</v>
      </c>
      <c r="BQ40" s="164" t="s">
        <v>236</v>
      </c>
      <c r="BR40" s="165" t="str">
        <f t="shared" si="5"/>
        <v>2030　　研究推進委員会</v>
      </c>
      <c r="BS40" s="170" t="s">
        <v>378</v>
      </c>
      <c r="BT40" s="164" t="s">
        <v>379</v>
      </c>
      <c r="BU40" s="166" t="str">
        <f t="shared" si="4"/>
        <v>5044　　さいたま入試・広報委員会（センター入試）</v>
      </c>
    </row>
    <row r="41" spans="65:73" x14ac:dyDescent="0.15">
      <c r="BM41" s="16">
        <v>21</v>
      </c>
      <c r="BN41" s="16" t="s">
        <v>45</v>
      </c>
      <c r="BO41" s="142" t="str">
        <f t="shared" si="3"/>
        <v>21　学活補助補助費</v>
      </c>
      <c r="BP41" s="163">
        <v>2031</v>
      </c>
      <c r="BQ41" s="164" t="s">
        <v>254</v>
      </c>
      <c r="BR41" s="165" t="str">
        <f t="shared" si="5"/>
        <v>2031　　奨励研究費</v>
      </c>
      <c r="BS41" s="163">
        <v>5051</v>
      </c>
      <c r="BT41" s="164" t="s">
        <v>380</v>
      </c>
      <c r="BU41" s="166" t="str">
        <f t="shared" si="4"/>
        <v>5051　　さいたま図書館・情報委員会(図書)</v>
      </c>
    </row>
    <row r="42" spans="65:73" x14ac:dyDescent="0.15">
      <c r="BM42" s="16">
        <v>22</v>
      </c>
      <c r="BN42" s="16" t="s">
        <v>46</v>
      </c>
      <c r="BO42" s="142" t="str">
        <f t="shared" si="3"/>
        <v>22　福利費</v>
      </c>
      <c r="BP42" s="163">
        <v>2032</v>
      </c>
      <c r="BQ42" s="164" t="s">
        <v>247</v>
      </c>
      <c r="BR42" s="165" t="str">
        <f t="shared" si="5"/>
        <v>2032　　研究推進委員会
（研究･研修助成）</v>
      </c>
      <c r="BS42" s="163">
        <v>5054</v>
      </c>
      <c r="BT42" s="164" t="s">
        <v>381</v>
      </c>
      <c r="BU42" s="166" t="str">
        <f t="shared" si="4"/>
        <v>5054　　さいたま図書館・情報委員会(情報)</v>
      </c>
    </row>
    <row r="43" spans="65:73" x14ac:dyDescent="0.15">
      <c r="BM43" s="16">
        <v>23</v>
      </c>
      <c r="BN43" s="16" t="s">
        <v>47</v>
      </c>
      <c r="BO43" s="142" t="str">
        <f t="shared" si="3"/>
        <v>23　広報費</v>
      </c>
      <c r="BP43" s="163">
        <v>2040</v>
      </c>
      <c r="BQ43" s="164" t="s">
        <v>229</v>
      </c>
      <c r="BR43" s="165" t="str">
        <f t="shared" si="5"/>
        <v>2040　　学生生活委員会</v>
      </c>
      <c r="BS43" s="163">
        <v>5060</v>
      </c>
      <c r="BT43" s="164" t="s">
        <v>382</v>
      </c>
      <c r="BU43" s="166" t="str">
        <f t="shared" si="4"/>
        <v>5060　　さいたま地域連携・フロンティア
運営委員会</v>
      </c>
    </row>
    <row r="44" spans="65:73" x14ac:dyDescent="0.15">
      <c r="BM44" s="16">
        <v>24</v>
      </c>
      <c r="BN44" s="16" t="s">
        <v>48</v>
      </c>
      <c r="BO44" s="142" t="str">
        <f t="shared" si="3"/>
        <v>24　雑費</v>
      </c>
      <c r="BP44" s="163">
        <v>2050</v>
      </c>
      <c r="BQ44" s="164" t="s">
        <v>227</v>
      </c>
      <c r="BR44" s="165" t="str">
        <f t="shared" si="5"/>
        <v>2050　　情報システム委員会</v>
      </c>
      <c r="BS44" s="163">
        <v>5070</v>
      </c>
      <c r="BT44" s="164" t="s">
        <v>269</v>
      </c>
      <c r="BU44" s="166" t="str">
        <f t="shared" si="4"/>
        <v>5070　　さいたま防災委員会</v>
      </c>
    </row>
    <row r="45" spans="65:73" x14ac:dyDescent="0.15">
      <c r="BM45" s="16"/>
      <c r="BN45" s="16"/>
      <c r="BO45" s="142" t="str">
        <f t="shared" si="3"/>
        <v>　</v>
      </c>
      <c r="BP45" s="163">
        <v>2060</v>
      </c>
      <c r="BQ45" s="164" t="s">
        <v>224</v>
      </c>
      <c r="BR45" s="165" t="str">
        <f t="shared" si="5"/>
        <v>2060　　入学者選抜試験委員会</v>
      </c>
      <c r="BS45" s="163">
        <v>5080</v>
      </c>
      <c r="BT45" s="164" t="s">
        <v>270</v>
      </c>
      <c r="BU45" s="166" t="str">
        <f t="shared" si="4"/>
        <v>5080　　さいたま保健・衛生委員会</v>
      </c>
    </row>
    <row r="46" spans="65:73" ht="13.5" customHeight="1" x14ac:dyDescent="0.15">
      <c r="BM46" s="16"/>
      <c r="BN46" s="16"/>
      <c r="BO46" s="142" t="s">
        <v>59</v>
      </c>
      <c r="BP46" s="163">
        <v>2070</v>
      </c>
      <c r="BQ46" s="164" t="s">
        <v>221</v>
      </c>
      <c r="BR46" s="165" t="str">
        <f t="shared" si="5"/>
        <v>2070　　センター入試</v>
      </c>
      <c r="BS46" s="163">
        <v>5090</v>
      </c>
      <c r="BT46" s="164" t="s">
        <v>383</v>
      </c>
      <c r="BU46" s="166" t="str">
        <f t="shared" si="4"/>
        <v>5090　　さいたまFD･SD部会</v>
      </c>
    </row>
    <row r="47" spans="65:73" x14ac:dyDescent="0.15">
      <c r="BM47" s="16">
        <v>25</v>
      </c>
      <c r="BN47" s="16" t="s">
        <v>49</v>
      </c>
      <c r="BO47" s="142" t="str">
        <f t="shared" ref="BO47:BO53" si="6">+BM47&amp;"　"&amp;BN47</f>
        <v>25　建物</v>
      </c>
      <c r="BP47" s="163">
        <v>2080</v>
      </c>
      <c r="BQ47" s="164" t="s">
        <v>218</v>
      </c>
      <c r="BR47" s="165" t="str">
        <f t="shared" si="5"/>
        <v>2080　　広報委員会</v>
      </c>
      <c r="BS47" s="163"/>
      <c r="BT47" s="164"/>
      <c r="BU47" s="166" t="str">
        <f t="shared" si="4"/>
        <v>　　</v>
      </c>
    </row>
    <row r="48" spans="65:73" x14ac:dyDescent="0.15">
      <c r="BM48" s="16">
        <v>26</v>
      </c>
      <c r="BN48" s="16" t="s">
        <v>50</v>
      </c>
      <c r="BO48" s="142" t="str">
        <f t="shared" si="6"/>
        <v>26　構築物</v>
      </c>
      <c r="BP48" s="163">
        <v>2090</v>
      </c>
      <c r="BQ48" s="171" t="s">
        <v>215</v>
      </c>
      <c r="BR48" s="165" t="str">
        <f t="shared" si="5"/>
        <v>2090　　障がい学生支援委員会</v>
      </c>
      <c r="BS48" s="163"/>
      <c r="BT48" s="164"/>
      <c r="BU48" s="168" t="s">
        <v>22</v>
      </c>
    </row>
    <row r="49" spans="65:73" x14ac:dyDescent="0.15">
      <c r="BM49" s="16">
        <v>27</v>
      </c>
      <c r="BN49" s="16" t="s">
        <v>51</v>
      </c>
      <c r="BO49" s="142" t="str">
        <f t="shared" si="6"/>
        <v>27　教育研究用機器備品</v>
      </c>
      <c r="BP49" s="163">
        <v>2100</v>
      </c>
      <c r="BQ49" s="171" t="s">
        <v>245</v>
      </c>
      <c r="BR49" s="165" t="str">
        <f t="shared" si="5"/>
        <v>2100　　自己点検･評価委員会</v>
      </c>
      <c r="BS49" s="163">
        <v>6010</v>
      </c>
      <c r="BT49" s="164" t="s">
        <v>352</v>
      </c>
      <c r="BU49" s="166" t="str">
        <f t="shared" ref="BU49:BU68" si="7">+BS49&amp;"　　"&amp;BT49</f>
        <v>6010　　事務一係（総務関係）</v>
      </c>
    </row>
    <row r="50" spans="65:73" x14ac:dyDescent="0.15">
      <c r="BM50" s="16">
        <v>28</v>
      </c>
      <c r="BN50" s="16" t="s">
        <v>52</v>
      </c>
      <c r="BO50" s="142" t="str">
        <f t="shared" si="6"/>
        <v>28　その他機器備品</v>
      </c>
      <c r="BP50" s="163">
        <v>2110</v>
      </c>
      <c r="BQ50" s="171" t="s">
        <v>273</v>
      </c>
      <c r="BR50" s="165" t="str">
        <f t="shared" si="5"/>
        <v>2110　　国際交流センター(講演会･その他)</v>
      </c>
      <c r="BS50" s="163">
        <v>6011</v>
      </c>
      <c r="BT50" s="164" t="s">
        <v>275</v>
      </c>
      <c r="BU50" s="166" t="str">
        <f t="shared" si="7"/>
        <v>6011　　事務一係（人事関係）</v>
      </c>
    </row>
    <row r="51" spans="65:73" x14ac:dyDescent="0.15">
      <c r="BM51" s="16">
        <v>29</v>
      </c>
      <c r="BN51" s="16" t="s">
        <v>53</v>
      </c>
      <c r="BO51" s="142" t="str">
        <f t="shared" si="6"/>
        <v>29　図書</v>
      </c>
      <c r="BP51" s="163">
        <v>2111</v>
      </c>
      <c r="BQ51" s="164" t="s">
        <v>365</v>
      </c>
      <c r="BR51" s="165" t="str">
        <f t="shared" si="5"/>
        <v>2111　　国際交流センター
（交換留学）</v>
      </c>
      <c r="BS51" s="163">
        <v>6012</v>
      </c>
      <c r="BT51" s="164" t="s">
        <v>276</v>
      </c>
      <c r="BU51" s="166" t="str">
        <f t="shared" si="7"/>
        <v>6012　　事務一係(経理関係)</v>
      </c>
    </row>
    <row r="52" spans="65:73" x14ac:dyDescent="0.15">
      <c r="BM52" s="16">
        <v>30</v>
      </c>
      <c r="BN52" s="16" t="s">
        <v>54</v>
      </c>
      <c r="BO52" s="142" t="str">
        <f t="shared" si="6"/>
        <v>30　ソフトウェア</v>
      </c>
      <c r="BP52" s="163">
        <v>2112</v>
      </c>
      <c r="BQ52" s="164" t="s">
        <v>272</v>
      </c>
      <c r="BR52" s="165" t="str">
        <f t="shared" si="5"/>
        <v>2112　　国際交流センター（共同研究）</v>
      </c>
      <c r="BS52" s="163">
        <v>6013</v>
      </c>
      <c r="BT52" s="164" t="s">
        <v>277</v>
      </c>
      <c r="BU52" s="166" t="str">
        <f t="shared" si="7"/>
        <v>6013　　事務一係(管財関係)</v>
      </c>
    </row>
    <row r="53" spans="65:73" x14ac:dyDescent="0.15">
      <c r="BM53" s="16"/>
      <c r="BN53" s="16"/>
      <c r="BO53" s="142" t="str">
        <f t="shared" si="6"/>
        <v>　</v>
      </c>
      <c r="BP53" s="163">
        <v>2120</v>
      </c>
      <c r="BQ53" s="164" t="s">
        <v>208</v>
      </c>
      <c r="BR53" s="165" t="str">
        <f t="shared" si="5"/>
        <v>2120　　人権・倫理委員会</v>
      </c>
      <c r="BS53" s="163">
        <v>6014</v>
      </c>
      <c r="BT53" s="164" t="s">
        <v>278</v>
      </c>
      <c r="BU53" s="166" t="str">
        <f t="shared" si="7"/>
        <v>6014　　事務一係(地域連携関係)</v>
      </c>
    </row>
    <row r="54" spans="65:73" x14ac:dyDescent="0.15">
      <c r="BM54" s="16"/>
      <c r="BN54" s="16"/>
      <c r="BO54" s="142" t="s">
        <v>60</v>
      </c>
      <c r="BP54" s="163">
        <v>2130</v>
      </c>
      <c r="BQ54" s="164" t="s">
        <v>206</v>
      </c>
      <c r="BR54" s="165" t="str">
        <f t="shared" si="5"/>
        <v>2130　　防災委員会</v>
      </c>
      <c r="BS54" s="163">
        <v>6015</v>
      </c>
      <c r="BT54" s="164" t="s">
        <v>353</v>
      </c>
      <c r="BU54" s="166" t="str">
        <f t="shared" si="7"/>
        <v>6015　　事務二係(入試関係)</v>
      </c>
    </row>
    <row r="55" spans="65:73" x14ac:dyDescent="0.15">
      <c r="BM55" s="16">
        <v>31</v>
      </c>
      <c r="BN55" s="16" t="s">
        <v>55</v>
      </c>
      <c r="BO55" s="142" t="str">
        <f>+BM55&amp;"　"&amp;BN55</f>
        <v>31　リース料</v>
      </c>
      <c r="BP55" s="163">
        <v>2140</v>
      </c>
      <c r="BQ55" s="164" t="s">
        <v>203</v>
      </c>
      <c r="BR55" s="165" t="str">
        <f t="shared" si="5"/>
        <v>2140　　実習委員会</v>
      </c>
      <c r="BS55" s="163">
        <v>6020</v>
      </c>
      <c r="BT55" s="164" t="s">
        <v>281</v>
      </c>
      <c r="BU55" s="166" t="str">
        <f t="shared" si="7"/>
        <v>6020　　事務二係(教務関係)</v>
      </c>
    </row>
    <row r="56" spans="65:73" x14ac:dyDescent="0.15">
      <c r="BM56" s="16"/>
      <c r="BN56" s="16"/>
      <c r="BO56" s="142" t="str">
        <f>+BM56&amp;"　"&amp;BN56</f>
        <v>　</v>
      </c>
      <c r="BP56" s="163">
        <v>2150</v>
      </c>
      <c r="BQ56" s="164" t="s">
        <v>200</v>
      </c>
      <c r="BR56" s="165" t="str">
        <f t="shared" si="5"/>
        <v>2150　　FD・SD委員会</v>
      </c>
      <c r="BS56" s="163">
        <v>6021</v>
      </c>
      <c r="BT56" s="171" t="s">
        <v>282</v>
      </c>
      <c r="BU56" s="166" t="str">
        <f t="shared" si="7"/>
        <v>6021　　事務二係(学生関係)</v>
      </c>
    </row>
    <row r="57" spans="65:73" x14ac:dyDescent="0.15">
      <c r="BP57" s="163">
        <v>2160</v>
      </c>
      <c r="BQ57" s="164" t="s">
        <v>197</v>
      </c>
      <c r="BR57" s="165" t="str">
        <f t="shared" si="5"/>
        <v>2160　　伊藤・有馬記念基金
運営委員会</v>
      </c>
      <c r="BS57" s="163">
        <v>6022</v>
      </c>
      <c r="BT57" s="171" t="s">
        <v>361</v>
      </c>
      <c r="BU57" s="166" t="str">
        <f t="shared" si="7"/>
        <v>6022　　事務二係(広報関係)</v>
      </c>
    </row>
    <row r="58" spans="65:73" x14ac:dyDescent="0.15">
      <c r="BP58" s="163">
        <v>2170</v>
      </c>
      <c r="BQ58" s="164" t="s">
        <v>194</v>
      </c>
      <c r="BR58" s="165" t="str">
        <f t="shared" si="5"/>
        <v>2170　　危機管理センター
運営委員会</v>
      </c>
      <c r="BS58" s="163">
        <v>6030</v>
      </c>
      <c r="BT58" s="171" t="s">
        <v>283</v>
      </c>
      <c r="BU58" s="166" t="str">
        <f t="shared" si="7"/>
        <v>6030　　さいたま図書係(図書関係)</v>
      </c>
    </row>
    <row r="59" spans="65:73" x14ac:dyDescent="0.15">
      <c r="BP59" s="163">
        <v>2180</v>
      </c>
      <c r="BQ59" s="164" t="s">
        <v>192</v>
      </c>
      <c r="BR59" s="165" t="str">
        <f t="shared" si="5"/>
        <v>2180　　研究倫理審査委員会</v>
      </c>
      <c r="BS59" s="163">
        <v>6031</v>
      </c>
      <c r="BT59" s="164" t="s">
        <v>284</v>
      </c>
      <c r="BU59" s="166" t="str">
        <f t="shared" si="7"/>
        <v>6031　　さいたま図書係(情報関係)</v>
      </c>
    </row>
    <row r="60" spans="65:73" x14ac:dyDescent="0.15">
      <c r="BP60" s="163">
        <v>2190</v>
      </c>
      <c r="BQ60" s="164" t="s">
        <v>255</v>
      </c>
      <c r="BR60" s="165" t="str">
        <f t="shared" si="5"/>
        <v>2190　　史料室運営委員会</v>
      </c>
      <c r="BS60" s="163">
        <v>6040</v>
      </c>
      <c r="BT60" s="164" t="s">
        <v>313</v>
      </c>
      <c r="BU60" s="166" t="str">
        <f t="shared" si="7"/>
        <v>6040　　経常費（さいたま）</v>
      </c>
    </row>
    <row r="61" spans="65:73" x14ac:dyDescent="0.15">
      <c r="BP61" s="163">
        <v>2200</v>
      </c>
      <c r="BQ61" s="164" t="s">
        <v>384</v>
      </c>
      <c r="BR61" s="165" t="str">
        <f t="shared" si="5"/>
        <v>2200　　H.E.L.P in Tokyo</v>
      </c>
      <c r="BS61" s="163">
        <v>6050</v>
      </c>
      <c r="BT61" s="164" t="s">
        <v>385</v>
      </c>
      <c r="BU61" s="166" t="str">
        <f t="shared" si="7"/>
        <v>6050　　さいたま保健室</v>
      </c>
    </row>
    <row r="62" spans="65:73" x14ac:dyDescent="0.15">
      <c r="BP62" s="163"/>
      <c r="BQ62" s="164"/>
      <c r="BR62" s="165"/>
      <c r="BS62" s="163">
        <v>6060</v>
      </c>
      <c r="BT62" s="164" t="s">
        <v>386</v>
      </c>
      <c r="BU62" s="166" t="str">
        <f t="shared" si="7"/>
        <v>6060　　感染症（さいたま）</v>
      </c>
    </row>
    <row r="63" spans="65:73" x14ac:dyDescent="0.15">
      <c r="BP63" s="163">
        <v>3010</v>
      </c>
      <c r="BQ63" s="164" t="s">
        <v>241</v>
      </c>
      <c r="BR63" s="169" t="s">
        <v>22</v>
      </c>
      <c r="BS63" s="163">
        <v>6070</v>
      </c>
      <c r="BT63" s="164" t="s">
        <v>387</v>
      </c>
      <c r="BU63" s="166" t="str">
        <f t="shared" si="7"/>
        <v>6070　　さいたま学生相談室</v>
      </c>
    </row>
    <row r="64" spans="65:73" x14ac:dyDescent="0.15">
      <c r="BP64" s="163">
        <v>3020</v>
      </c>
      <c r="BQ64" s="164" t="s">
        <v>238</v>
      </c>
      <c r="BR64" s="165" t="str">
        <f t="shared" ref="BR64:BR88" si="8">+BP64&amp;"　　"&amp;BQ64</f>
        <v>3020　　学生係</v>
      </c>
      <c r="BS64" s="163"/>
      <c r="BT64" s="164"/>
      <c r="BU64" s="166" t="str">
        <f t="shared" si="7"/>
        <v>　　</v>
      </c>
    </row>
    <row r="65" spans="68:73" x14ac:dyDescent="0.15">
      <c r="BP65" s="163">
        <v>3030</v>
      </c>
      <c r="BQ65" s="164" t="s">
        <v>235</v>
      </c>
      <c r="BR65" s="165" t="str">
        <f t="shared" si="8"/>
        <v>3030　　入試広報係</v>
      </c>
      <c r="BS65" s="163"/>
      <c r="BT65" s="164"/>
      <c r="BU65" s="166" t="str">
        <f t="shared" si="7"/>
        <v>　　</v>
      </c>
    </row>
    <row r="66" spans="68:73" x14ac:dyDescent="0.15">
      <c r="BP66" s="163">
        <v>3040</v>
      </c>
      <c r="BQ66" s="164" t="s">
        <v>233</v>
      </c>
      <c r="BR66" s="165" t="str">
        <f t="shared" si="8"/>
        <v>3040　　管財担当</v>
      </c>
      <c r="BS66" s="163"/>
      <c r="BT66" s="164"/>
      <c r="BU66" s="166" t="str">
        <f t="shared" si="7"/>
        <v>　　</v>
      </c>
    </row>
    <row r="67" spans="68:73" x14ac:dyDescent="0.15">
      <c r="BP67" s="163">
        <v>3050</v>
      </c>
      <c r="BQ67" s="164" t="s">
        <v>231</v>
      </c>
      <c r="BR67" s="165" t="str">
        <f t="shared" si="8"/>
        <v>3050　　総務係</v>
      </c>
      <c r="BS67" s="163"/>
      <c r="BT67" s="164"/>
      <c r="BU67" s="166" t="str">
        <f t="shared" si="7"/>
        <v>　　</v>
      </c>
    </row>
    <row r="68" spans="68:73" ht="13.5" customHeight="1" x14ac:dyDescent="0.15">
      <c r="BP68" s="163">
        <v>3060</v>
      </c>
      <c r="BQ68" s="164" t="s">
        <v>250</v>
      </c>
      <c r="BR68" s="165" t="str">
        <f t="shared" si="8"/>
        <v>3060　　情報システム係</v>
      </c>
      <c r="BS68" s="163"/>
      <c r="BT68" s="164"/>
      <c r="BU68" s="166" t="str">
        <f t="shared" si="7"/>
        <v>　　</v>
      </c>
    </row>
    <row r="69" spans="68:73" ht="13.5" customHeight="1" x14ac:dyDescent="0.15">
      <c r="BP69" s="170" t="s">
        <v>390</v>
      </c>
      <c r="BQ69" s="164" t="s">
        <v>226</v>
      </c>
      <c r="BR69" s="165" t="str">
        <f t="shared" si="8"/>
        <v>3071　　人事係</v>
      </c>
      <c r="BS69" s="163"/>
      <c r="BT69" s="164"/>
      <c r="BU69" s="166"/>
    </row>
    <row r="70" spans="68:73" x14ac:dyDescent="0.15">
      <c r="BP70" s="163">
        <v>3080</v>
      </c>
      <c r="BQ70" s="164" t="s">
        <v>329</v>
      </c>
      <c r="BR70" s="165" t="str">
        <f t="shared" si="8"/>
        <v>3080　　企画課</v>
      </c>
      <c r="BS70" s="163"/>
      <c r="BT70" s="164"/>
      <c r="BU70" s="166"/>
    </row>
    <row r="71" spans="68:73" x14ac:dyDescent="0.15">
      <c r="BP71" s="163">
        <v>3090</v>
      </c>
      <c r="BQ71" s="164" t="s">
        <v>220</v>
      </c>
      <c r="BR71" s="165" t="str">
        <f t="shared" si="8"/>
        <v>3090　　経理係</v>
      </c>
      <c r="BS71" s="163"/>
      <c r="BT71" s="164"/>
      <c r="BU71" s="166" t="str">
        <f t="shared" ref="BU71:BU88" si="9">+BS71&amp;"　　"&amp;BT71</f>
        <v>　　</v>
      </c>
    </row>
    <row r="72" spans="68:73" x14ac:dyDescent="0.15">
      <c r="BP72" s="163">
        <v>3100</v>
      </c>
      <c r="BQ72" s="164" t="s">
        <v>217</v>
      </c>
      <c r="BR72" s="165" t="str">
        <f t="shared" si="8"/>
        <v>3100　　経常費（広尾）</v>
      </c>
      <c r="BS72" s="163"/>
      <c r="BT72" s="164"/>
      <c r="BU72" s="166" t="str">
        <f t="shared" si="9"/>
        <v>　　</v>
      </c>
    </row>
    <row r="73" spans="68:73" x14ac:dyDescent="0.15">
      <c r="BP73" s="163">
        <v>3110</v>
      </c>
      <c r="BQ73" s="164" t="s">
        <v>214</v>
      </c>
      <c r="BR73" s="165" t="str">
        <f t="shared" si="8"/>
        <v>3110　　経常費（武蔵野）</v>
      </c>
      <c r="BS73" s="163"/>
      <c r="BT73" s="164"/>
      <c r="BU73" s="166" t="str">
        <f t="shared" si="9"/>
        <v>　　</v>
      </c>
    </row>
    <row r="74" spans="68:73" x14ac:dyDescent="0.15">
      <c r="BP74" s="163">
        <v>3120</v>
      </c>
      <c r="BQ74" s="164" t="s">
        <v>186</v>
      </c>
      <c r="BR74" s="165" t="str">
        <f t="shared" si="8"/>
        <v>3120　　各種講座
(公開講座)</v>
      </c>
      <c r="BS74" s="163"/>
      <c r="BT74" s="164"/>
      <c r="BU74" s="166" t="str">
        <f t="shared" si="9"/>
        <v>　　</v>
      </c>
    </row>
    <row r="75" spans="68:73" x14ac:dyDescent="0.15">
      <c r="BP75" s="163">
        <v>3121</v>
      </c>
      <c r="BQ75" s="164" t="s">
        <v>187</v>
      </c>
      <c r="BR75" s="165" t="str">
        <f t="shared" si="8"/>
        <v>3121　　各種講座
（HCD）</v>
      </c>
      <c r="BS75" s="163"/>
      <c r="BT75" s="164"/>
      <c r="BU75" s="166" t="str">
        <f t="shared" si="9"/>
        <v>　　</v>
      </c>
    </row>
    <row r="76" spans="68:73" x14ac:dyDescent="0.15">
      <c r="BP76" s="163">
        <v>3122</v>
      </c>
      <c r="BQ76" s="164" t="s">
        <v>188</v>
      </c>
      <c r="BR76" s="165" t="str">
        <f t="shared" si="8"/>
        <v>3122　　各種講座
（フロンティアセミナー）</v>
      </c>
      <c r="BS76" s="163"/>
      <c r="BT76" s="164"/>
      <c r="BU76" s="166" t="str">
        <f t="shared" si="9"/>
        <v>　　</v>
      </c>
    </row>
    <row r="77" spans="68:73" x14ac:dyDescent="0.15">
      <c r="BP77" s="163">
        <v>3123</v>
      </c>
      <c r="BQ77" s="164" t="s">
        <v>189</v>
      </c>
      <c r="BR77" s="165" t="str">
        <f t="shared" si="8"/>
        <v>3123　　各種講座
（スキルUPセミナー）</v>
      </c>
      <c r="BS77" s="163"/>
      <c r="BT77" s="164"/>
      <c r="BU77" s="166" t="str">
        <f t="shared" si="9"/>
        <v>　　</v>
      </c>
    </row>
    <row r="78" spans="68:73" x14ac:dyDescent="0.15">
      <c r="BP78" s="170" t="s">
        <v>392</v>
      </c>
      <c r="BQ78" s="177" t="s">
        <v>393</v>
      </c>
      <c r="BR78" s="165" t="str">
        <f t="shared" si="8"/>
        <v>3124　　実習指導者研修会</v>
      </c>
      <c r="BS78" s="163"/>
      <c r="BT78" s="164"/>
      <c r="BU78" s="166" t="str">
        <f t="shared" si="9"/>
        <v>　　</v>
      </c>
    </row>
    <row r="79" spans="68:73" x14ac:dyDescent="0.15">
      <c r="BP79" s="163">
        <v>3130</v>
      </c>
      <c r="BQ79" s="164" t="s">
        <v>256</v>
      </c>
      <c r="BR79" s="165" t="str">
        <f t="shared" si="8"/>
        <v>3130　　フロンティアセンター</v>
      </c>
      <c r="BS79" s="163"/>
      <c r="BT79" s="164"/>
      <c r="BU79" s="166" t="str">
        <f t="shared" si="9"/>
        <v>　　</v>
      </c>
    </row>
    <row r="80" spans="68:73" x14ac:dyDescent="0.15">
      <c r="BP80" s="163">
        <v>3140</v>
      </c>
      <c r="BQ80" s="164" t="s">
        <v>205</v>
      </c>
      <c r="BR80" s="165" t="str">
        <f t="shared" si="8"/>
        <v>3140　　広尾地域防災活動</v>
      </c>
      <c r="BS80" s="163"/>
      <c r="BT80" s="164"/>
      <c r="BU80" s="166" t="str">
        <f t="shared" si="9"/>
        <v>　　</v>
      </c>
    </row>
    <row r="81" spans="68:73" x14ac:dyDescent="0.15">
      <c r="BP81" s="163">
        <v>3141</v>
      </c>
      <c r="BQ81" s="164" t="s">
        <v>202</v>
      </c>
      <c r="BR81" s="165" t="str">
        <f t="shared" si="8"/>
        <v>3141　　武蔵野地域防災活動</v>
      </c>
      <c r="BS81" s="163"/>
      <c r="BT81" s="164"/>
      <c r="BU81" s="166" t="str">
        <f t="shared" si="9"/>
        <v>　　</v>
      </c>
    </row>
    <row r="82" spans="68:73" x14ac:dyDescent="0.15">
      <c r="BP82" s="163">
        <v>3160</v>
      </c>
      <c r="BQ82" s="164" t="s">
        <v>196</v>
      </c>
      <c r="BR82" s="165" t="str">
        <f t="shared" si="8"/>
        <v>3160　　科研間接経費</v>
      </c>
      <c r="BS82" s="163"/>
      <c r="BT82" s="164"/>
      <c r="BU82" s="166" t="str">
        <f t="shared" si="9"/>
        <v>　　</v>
      </c>
    </row>
    <row r="83" spans="68:73" x14ac:dyDescent="0.15">
      <c r="BP83" s="163">
        <v>3170</v>
      </c>
      <c r="BQ83" s="164" t="s">
        <v>193</v>
      </c>
      <c r="BR83" s="165" t="str">
        <f t="shared" si="8"/>
        <v>3170　　保健室</v>
      </c>
      <c r="BS83" s="163"/>
      <c r="BT83" s="164"/>
      <c r="BU83" s="166" t="str">
        <f t="shared" si="9"/>
        <v>　　</v>
      </c>
    </row>
    <row r="84" spans="68:73" x14ac:dyDescent="0.15">
      <c r="BP84" s="163">
        <v>3180</v>
      </c>
      <c r="BQ84" s="164" t="s">
        <v>191</v>
      </c>
      <c r="BR84" s="165" t="str">
        <f t="shared" si="8"/>
        <v>3180　　学生相談室</v>
      </c>
      <c r="BS84" s="163"/>
      <c r="BT84" s="164"/>
      <c r="BU84" s="166" t="str">
        <f t="shared" si="9"/>
        <v>　　</v>
      </c>
    </row>
    <row r="85" spans="68:73" x14ac:dyDescent="0.15">
      <c r="BP85" s="163">
        <v>3190</v>
      </c>
      <c r="BQ85" s="164" t="s">
        <v>190</v>
      </c>
      <c r="BR85" s="165" t="str">
        <f t="shared" si="8"/>
        <v>3190　　IR室</v>
      </c>
      <c r="BS85" s="163"/>
      <c r="BT85" s="164"/>
      <c r="BU85" s="166" t="str">
        <f t="shared" si="9"/>
        <v>　　</v>
      </c>
    </row>
    <row r="86" spans="68:73" x14ac:dyDescent="0.15">
      <c r="BP86" s="163">
        <v>3200</v>
      </c>
      <c r="BQ86" s="164" t="s">
        <v>258</v>
      </c>
      <c r="BR86" s="165" t="str">
        <f t="shared" si="8"/>
        <v>3200　　卒業生プロジェクト</v>
      </c>
      <c r="BS86" s="163"/>
      <c r="BT86" s="164"/>
      <c r="BU86" s="166" t="str">
        <f t="shared" si="9"/>
        <v>　　</v>
      </c>
    </row>
    <row r="87" spans="68:73" x14ac:dyDescent="0.15">
      <c r="BP87" s="172">
        <v>3210</v>
      </c>
      <c r="BQ87" s="164" t="s">
        <v>332</v>
      </c>
      <c r="BR87" s="165" t="str">
        <f t="shared" si="8"/>
        <v>3210　　感染症（広尾）</v>
      </c>
      <c r="BS87" s="163"/>
      <c r="BT87" s="164"/>
      <c r="BU87" s="166" t="str">
        <f t="shared" si="9"/>
        <v>　　</v>
      </c>
    </row>
    <row r="88" spans="68:73" ht="14.25" thickBot="1" x14ac:dyDescent="0.2">
      <c r="BP88" s="173" t="s">
        <v>391</v>
      </c>
      <c r="BQ88" s="174" t="s">
        <v>388</v>
      </c>
      <c r="BR88" s="175" t="str">
        <f t="shared" si="8"/>
        <v>3230　　災害救護研究所</v>
      </c>
      <c r="BS88" s="173"/>
      <c r="BT88" s="176"/>
      <c r="BU88" s="166" t="str">
        <f t="shared" si="9"/>
        <v>　　</v>
      </c>
    </row>
  </sheetData>
  <sheetProtection formatCells="0"/>
  <protectedRanges>
    <protectedRange sqref="AN13:BC20" name="表2"/>
    <protectedRange sqref="W9:AF10" name="申請者職名・氏名"/>
    <protectedRange sqref="O8:AG8" name="予算領域"/>
    <protectedRange sqref="E9:N9" name="申請日"/>
    <protectedRange sqref="W13:AI13 B14:AI20" name="表1"/>
    <protectedRange sqref="BD13:BF20" name="⑤表右側"/>
    <protectedRange sqref="E1:G1" name="年度_1"/>
    <protectedRange sqref="B13:V13" name="表1_1"/>
  </protectedRanges>
  <dataConsolidate/>
  <mergeCells count="123">
    <mergeCell ref="BH1:BK1"/>
    <mergeCell ref="B2:L3"/>
    <mergeCell ref="O2:R3"/>
    <mergeCell ref="S2:S3"/>
    <mergeCell ref="AZ2:BC5"/>
    <mergeCell ref="BD2:BG5"/>
    <mergeCell ref="BH2:BK5"/>
    <mergeCell ref="A5:W5"/>
    <mergeCell ref="B1:D1"/>
    <mergeCell ref="E1:G1"/>
    <mergeCell ref="H1:L1"/>
    <mergeCell ref="AY1:AY5"/>
    <mergeCell ref="AZ1:BC1"/>
    <mergeCell ref="BD1:BG1"/>
    <mergeCell ref="T10:X10"/>
    <mergeCell ref="Y10:AF10"/>
    <mergeCell ref="BE10:BG10"/>
    <mergeCell ref="BI10:BK10"/>
    <mergeCell ref="BP10:BR11"/>
    <mergeCell ref="BS10:BU11"/>
    <mergeCell ref="C7:W7"/>
    <mergeCell ref="C8:N8"/>
    <mergeCell ref="O8:AG8"/>
    <mergeCell ref="AH8:AO8"/>
    <mergeCell ref="BE8:BK8"/>
    <mergeCell ref="B9:D9"/>
    <mergeCell ref="E9:N9"/>
    <mergeCell ref="T9:X9"/>
    <mergeCell ref="Y9:AF9"/>
    <mergeCell ref="BE9:BK9"/>
    <mergeCell ref="AO12:AZ12"/>
    <mergeCell ref="BA12:BC12"/>
    <mergeCell ref="BD12:BF12"/>
    <mergeCell ref="BG12:BK12"/>
    <mergeCell ref="B13:N13"/>
    <mergeCell ref="O13:V13"/>
    <mergeCell ref="W13:AC13"/>
    <mergeCell ref="AD13:AF13"/>
    <mergeCell ref="AG13:AH13"/>
    <mergeCell ref="AJ13:AM13"/>
    <mergeCell ref="B12:N12"/>
    <mergeCell ref="O12:V12"/>
    <mergeCell ref="W12:AC12"/>
    <mergeCell ref="AD12:AF12"/>
    <mergeCell ref="AG12:AH12"/>
    <mergeCell ref="AJ12:AN12"/>
    <mergeCell ref="AO13:AZ13"/>
    <mergeCell ref="BA13:BC13"/>
    <mergeCell ref="BD13:BF13"/>
    <mergeCell ref="BG13:BK13"/>
    <mergeCell ref="AO16:AZ16"/>
    <mergeCell ref="BA16:BC16"/>
    <mergeCell ref="BD16:BF16"/>
    <mergeCell ref="BG14:BK14"/>
    <mergeCell ref="B15:N15"/>
    <mergeCell ref="O15:V15"/>
    <mergeCell ref="W15:AC15"/>
    <mergeCell ref="AD15:AF15"/>
    <mergeCell ref="AG15:AH15"/>
    <mergeCell ref="AJ15:AM15"/>
    <mergeCell ref="AO15:AZ15"/>
    <mergeCell ref="BA15:BC15"/>
    <mergeCell ref="BD15:BF15"/>
    <mergeCell ref="BG15:BK15"/>
    <mergeCell ref="B14:N14"/>
    <mergeCell ref="O14:V14"/>
    <mergeCell ref="W14:AC14"/>
    <mergeCell ref="AD14:AF14"/>
    <mergeCell ref="AG14:AH14"/>
    <mergeCell ref="AJ14:AM14"/>
    <mergeCell ref="AO14:AZ14"/>
    <mergeCell ref="BA14:BC14"/>
    <mergeCell ref="BD14:BF14"/>
    <mergeCell ref="B18:N18"/>
    <mergeCell ref="O18:V18"/>
    <mergeCell ref="W18:AC18"/>
    <mergeCell ref="AD18:AF18"/>
    <mergeCell ref="AG18:AH18"/>
    <mergeCell ref="AJ18:AM18"/>
    <mergeCell ref="B16:N16"/>
    <mergeCell ref="O16:V16"/>
    <mergeCell ref="W16:AC16"/>
    <mergeCell ref="AD16:AF16"/>
    <mergeCell ref="AG16:AH16"/>
    <mergeCell ref="AJ16:AM16"/>
    <mergeCell ref="AO18:AZ18"/>
    <mergeCell ref="BA18:BC18"/>
    <mergeCell ref="BD18:BF18"/>
    <mergeCell ref="AO20:AZ20"/>
    <mergeCell ref="BA20:BC20"/>
    <mergeCell ref="BD20:BF20"/>
    <mergeCell ref="BG16:BK16"/>
    <mergeCell ref="B17:N17"/>
    <mergeCell ref="O17:V17"/>
    <mergeCell ref="W17:AC17"/>
    <mergeCell ref="AD17:AF17"/>
    <mergeCell ref="AG17:AH17"/>
    <mergeCell ref="AJ17:AM17"/>
    <mergeCell ref="BG18:BK18"/>
    <mergeCell ref="B19:N19"/>
    <mergeCell ref="O19:V19"/>
    <mergeCell ref="W19:AC19"/>
    <mergeCell ref="AD19:AF19"/>
    <mergeCell ref="AG19:AH19"/>
    <mergeCell ref="AJ19:AM19"/>
    <mergeCell ref="AO17:AZ17"/>
    <mergeCell ref="BA17:BC17"/>
    <mergeCell ref="BD17:BF17"/>
    <mergeCell ref="BG17:BK17"/>
    <mergeCell ref="BG20:BK20"/>
    <mergeCell ref="AD21:AI21"/>
    <mergeCell ref="AJ21:AM21"/>
    <mergeCell ref="BG21:BK21"/>
    <mergeCell ref="AO19:AZ19"/>
    <mergeCell ref="BA19:BC19"/>
    <mergeCell ref="BD19:BF19"/>
    <mergeCell ref="BG19:BK19"/>
    <mergeCell ref="B20:N20"/>
    <mergeCell ref="O20:V20"/>
    <mergeCell ref="W20:AC20"/>
    <mergeCell ref="AD20:AF20"/>
    <mergeCell ref="AG20:AH20"/>
    <mergeCell ref="AJ20:AM20"/>
  </mergeCells>
  <phoneticPr fontId="4"/>
  <conditionalFormatting sqref="B14:B20">
    <cfRule type="expression" dxfId="14" priority="2">
      <formula>$B14="99　予算計上無"</formula>
    </cfRule>
  </conditionalFormatting>
  <conditionalFormatting sqref="BD13:BF20">
    <cfRule type="expression" dxfId="13" priority="3">
      <formula>$AY13="ⓑ経 理 係"</formula>
    </cfRule>
  </conditionalFormatting>
  <conditionalFormatting sqref="B13">
    <cfRule type="expression" dxfId="12" priority="1">
      <formula>$B13="99　予算計上無"</formula>
    </cfRule>
  </conditionalFormatting>
  <dataValidations count="14">
    <dataValidation allowBlank="1" showInputMessage="1" showErrorMessage="1" promptTitle="※必須入力" prompt="_x000a_物品の「型番」および_x000a_ECサイトの商品指定の場合「お申込番号」、「申込№」等サイト内で商品を特定するための「№」を記入してください。_x000a__x000a_ECサイト：アスクル・カウネット・モノタロウ等_x000a__x000a_！豆知識：セル内で[Alt]＋[Enter]を押すと改行されます。" sqref="O13:V20" xr:uid="{EE725F15-3BD7-427A-B68F-3DE501269625}"/>
    <dataValidation allowBlank="1" showInputMessage="1" showErrorMessage="1" promptTitle="※必須入力" prompt="_x000a_品名・件名を記入してください。_x000a__x000a_！豆知識：セル内で[Alt]＋[Enter]を押すと改行されます。" sqref="B13:B20" xr:uid="{E73D6AEC-D6EE-48CD-8AA5-26085439DA53}"/>
    <dataValidation allowBlank="1" showInputMessage="1" showErrorMessage="1" promptTitle="※指定がある場合のみ記入" prompt="_x000a_発注先の指定、支払先が決まっている場合のみ記入してください。" sqref="W13:AC20" xr:uid="{4B6BE39F-11C1-4DA9-A2CE-AB9EE81D48C4}"/>
    <dataValidation type="list" allowBlank="1" showInputMessage="1" showErrorMessage="1" promptTitle="※必須入力" prompt="_x000a_ⓐ申請者…申請者または“経理係以外”で発注・申込等を行う場合_x000a__x000a_ⓑ経理係…経理係で発注・申込等を行う場合_x000a_" sqref="BA13:BC20" xr:uid="{D63F0402-01FB-4635-B970-1F3D62922030}">
      <formula1>"ⓐ申 請 者,ⓑ経 理 係"</formula1>
    </dataValidation>
    <dataValidation allowBlank="1" showInputMessage="1" showErrorMessage="1" promptTitle="※必須入力" prompt="_x000a_見積等が無い場合は、概算で構いません。" sqref="AD13:AF20" xr:uid="{CA30DA46-A253-4638-BEFD-2B3CB43F0EF9}"/>
    <dataValidation allowBlank="1" showInputMessage="1" showErrorMessage="1" promptTitle="本日の日付を入力" prompt="日付を入力する際、_x000a_「４／１」または「４－１」と入力すると、_x000a_自動的に「令和00年4月1日」と表示されます。" sqref="E9:N9" xr:uid="{070096EA-33DF-4BFB-82E5-FE54817A33C5}"/>
    <dataValidation allowBlank="1" showInputMessage="1" showErrorMessage="1" promptTitle="※数式あり" prompt="_x000a_単価×数量で計算式が入っています。" sqref="AJ13:AJ20" xr:uid="{2DE4BBDD-89E0-4AEB-BFCA-824C6F722454}"/>
    <dataValidation errorStyle="information" allowBlank="1" showInputMessage="1" showErrorMessage="1" promptTitle="任意入力" prompt="_x000a_個、セット、箱、人、式…等、単位を記入してください。" sqref="AI13:AI20" xr:uid="{FFB38E83-9092-4056-A2FD-197C5BE3E068}"/>
    <dataValidation type="list" allowBlank="1" showInputMessage="1" showErrorMessage="1" sqref="AN13:AN20" xr:uid="{ACBB1816-70DD-4CB7-8213-0211B1FB212A}">
      <formula1>"税抜,税込,概算,－"</formula1>
    </dataValidation>
    <dataValidation errorStyle="information" allowBlank="1" showInputMessage="1" showErrorMessage="1" promptTitle="※必須入力" prompt="_x000a_申請理由がセル内に収まらない場合は、別途理由書(書式自由)を作成し（Word等）、提出してください。_x000a__x000a_添付書類の提出がある場合は、_x000a_「※添付書類あり」等、_x000a_資料があることがわかるように記入してください。" sqref="AO13:AO20 AP14:AZ20" xr:uid="{376702B3-B8AF-4691-813F-31FB9FE90877}"/>
    <dataValidation type="list" allowBlank="1" showInputMessage="1" showErrorMessage="1" promptTitle="※発注･申込者が “ⓐ申請者”の場合、入力" prompt="_x000a_①銀行振込…後日請求書での振込支払いの場合（原則、月末締め→翌月末支払いとなります）_x000a__x000a_②立替支払…後日申請者（立替者）へ現金精算の場合_x000a__x000a_③その他…①②に当てはまらない場合_x000a_" sqref="BD13:BF20" xr:uid="{69A14A89-8B45-48A9-8073-C33195582829}">
      <formula1>"①銀行振込,②立替支払,③そ の 他"</formula1>
    </dataValidation>
    <dataValidation type="list" allowBlank="1" showInputMessage="1" showErrorMessage="1" sqref="BU13 BR13" xr:uid="{3B07D53D-629A-406E-B75E-E40316965209}">
      <formula1>$O$2</formula1>
    </dataValidation>
    <dataValidation type="list" allowBlank="1" showInputMessage="1" showErrorMessage="1" promptTitle="※必須入力" prompt="必ずプルダウンより選択してください。_x000a__x000a_※予算名がキャンパス毎の予算名に連動します。" sqref="O2:R3" xr:uid="{980874CE-67B3-481F-93D0-1452C5A42D5D}">
      <formula1>"広尾,大宮"</formula1>
    </dataValidation>
    <dataValidation type="list" allowBlank="1" showInputMessage="1" showErrorMessage="1" promptTitle="※必須入力" prompt="キャンパス名が選択されないとプルダウンの選択ができません。" sqref="O8:AG8" xr:uid="{56CABE82-37B1-4AE1-8686-EA4ADD102DE1}">
      <formula1>INDIRECT(O2)</formula1>
    </dataValidation>
  </dataValidations>
  <printOptions horizontalCentered="1" verticalCentered="1"/>
  <pageMargins left="0.19685039370078741" right="0.19685039370078741" top="0.59055118110236227" bottom="0" header="0" footer="0"/>
  <pageSetup paperSize="9" scale="79"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A2A7-4D31-4BBB-84A9-94F810B5F42C}">
  <sheetPr>
    <tabColor rgb="FF00B050"/>
    <pageSetUpPr fitToPage="1"/>
  </sheetPr>
  <dimension ref="A1:BU88"/>
  <sheetViews>
    <sheetView showGridLines="0" zoomScale="120" zoomScaleNormal="120" workbookViewId="0">
      <selection activeCell="W16" sqref="W16:AC16"/>
    </sheetView>
  </sheetViews>
  <sheetFormatPr defaultColWidth="2.625" defaultRowHeight="13.5" x14ac:dyDescent="0.15"/>
  <cols>
    <col min="1" max="16" width="2.625" style="1"/>
    <col min="17" max="17" width="5" style="1" customWidth="1"/>
    <col min="18" max="18" width="2.625" style="1" customWidth="1"/>
    <col min="19" max="19" width="19.125" style="1" customWidth="1"/>
    <col min="20" max="21" width="2.625" style="1" customWidth="1"/>
    <col min="22" max="22" width="2.875" style="1" customWidth="1"/>
    <col min="23" max="62" width="2.625" style="1"/>
    <col min="63" max="64" width="2.625" style="1" customWidth="1"/>
    <col min="65" max="65" width="2.625" style="1" hidden="1" customWidth="1"/>
    <col min="66" max="66" width="19.25" style="1" hidden="1" customWidth="1"/>
    <col min="67" max="67" width="24.25" style="1" hidden="1" customWidth="1"/>
    <col min="68" max="68" width="5.5" style="2" hidden="1" customWidth="1"/>
    <col min="69" max="69" width="44.625" style="1" hidden="1" customWidth="1"/>
    <col min="70" max="70" width="38.875" style="1" hidden="1" customWidth="1"/>
    <col min="71" max="71" width="5.5" style="1" hidden="1" customWidth="1"/>
    <col min="72" max="72" width="44.625" style="1" hidden="1" customWidth="1"/>
    <col min="73" max="73" width="51.875" style="1" hidden="1" customWidth="1"/>
    <col min="74" max="16384" width="2.625" style="1"/>
  </cols>
  <sheetData>
    <row r="1" spans="1:73" ht="25.5" customHeight="1" x14ac:dyDescent="0.25">
      <c r="A1" s="103"/>
      <c r="B1" s="190" t="s">
        <v>253</v>
      </c>
      <c r="C1" s="190"/>
      <c r="D1" s="190"/>
      <c r="E1" s="191">
        <v>5</v>
      </c>
      <c r="F1" s="191"/>
      <c r="G1" s="191"/>
      <c r="H1" s="192" t="s">
        <v>0</v>
      </c>
      <c r="I1" s="192"/>
      <c r="J1" s="192"/>
      <c r="K1" s="192"/>
      <c r="L1" s="192"/>
      <c r="M1" s="103"/>
      <c r="N1" s="103"/>
      <c r="O1" s="103"/>
      <c r="P1" s="89"/>
      <c r="Q1" s="89"/>
      <c r="R1" s="89"/>
      <c r="AL1" s="129"/>
      <c r="AM1" s="129"/>
      <c r="AN1" s="126"/>
      <c r="AO1" s="126"/>
      <c r="AP1" s="126"/>
      <c r="AQ1" s="126"/>
      <c r="AR1" s="126"/>
      <c r="AS1" s="126"/>
      <c r="AT1" s="126"/>
      <c r="AU1" s="126"/>
      <c r="AV1" s="126"/>
      <c r="AW1" s="126"/>
      <c r="AX1" s="126"/>
      <c r="AY1" s="193" t="s">
        <v>325</v>
      </c>
      <c r="AZ1" s="180" t="s">
        <v>357</v>
      </c>
      <c r="BA1" s="180"/>
      <c r="BB1" s="180"/>
      <c r="BC1" s="180"/>
      <c r="BD1" s="179" t="s">
        <v>356</v>
      </c>
      <c r="BE1" s="180"/>
      <c r="BF1" s="180"/>
      <c r="BG1" s="180"/>
      <c r="BH1" s="179" t="s">
        <v>355</v>
      </c>
      <c r="BI1" s="180"/>
      <c r="BJ1" s="180"/>
      <c r="BK1" s="180"/>
    </row>
    <row r="2" spans="1:73" ht="13.5" customHeight="1" x14ac:dyDescent="0.15">
      <c r="B2" s="181" t="s">
        <v>182</v>
      </c>
      <c r="C2" s="181"/>
      <c r="D2" s="181"/>
      <c r="E2" s="181"/>
      <c r="F2" s="181"/>
      <c r="G2" s="181"/>
      <c r="H2" s="181"/>
      <c r="I2" s="181"/>
      <c r="J2" s="181"/>
      <c r="K2" s="181"/>
      <c r="L2" s="181"/>
      <c r="M2" s="102"/>
      <c r="N2" s="102"/>
      <c r="O2" s="183" t="s">
        <v>389</v>
      </c>
      <c r="P2" s="183"/>
      <c r="Q2" s="183"/>
      <c r="R2" s="183"/>
      <c r="S2" s="185" t="s">
        <v>252</v>
      </c>
      <c r="T2" s="155"/>
      <c r="U2" s="155"/>
      <c r="V2" s="155"/>
      <c r="W2" s="155"/>
      <c r="X2" s="155"/>
      <c r="Y2" s="155"/>
      <c r="Z2" s="155"/>
      <c r="AA2" s="155"/>
      <c r="AB2" s="3"/>
      <c r="AC2" s="3"/>
      <c r="AD2" s="3"/>
      <c r="AE2" s="3"/>
      <c r="AK2" s="3"/>
      <c r="AL2" s="129"/>
      <c r="AM2" s="129"/>
      <c r="AN2" s="128"/>
      <c r="AO2" s="128"/>
      <c r="AP2" s="128"/>
      <c r="AQ2" s="128"/>
      <c r="AY2" s="193"/>
      <c r="AZ2" s="187"/>
      <c r="BA2" s="187"/>
      <c r="BB2" s="187"/>
      <c r="BC2" s="187"/>
      <c r="BD2" s="188"/>
      <c r="BE2" s="187"/>
      <c r="BF2" s="187"/>
      <c r="BG2" s="187"/>
      <c r="BH2" s="188"/>
      <c r="BI2" s="187"/>
      <c r="BJ2" s="187"/>
      <c r="BK2" s="187"/>
    </row>
    <row r="3" spans="1:73" ht="13.5" customHeight="1" x14ac:dyDescent="0.15">
      <c r="B3" s="182"/>
      <c r="C3" s="182"/>
      <c r="D3" s="182"/>
      <c r="E3" s="182"/>
      <c r="F3" s="182"/>
      <c r="G3" s="182"/>
      <c r="H3" s="182"/>
      <c r="I3" s="182"/>
      <c r="J3" s="182"/>
      <c r="K3" s="182"/>
      <c r="L3" s="182"/>
      <c r="M3" s="102"/>
      <c r="N3" s="102"/>
      <c r="O3" s="184"/>
      <c r="P3" s="184"/>
      <c r="Q3" s="184"/>
      <c r="R3" s="184"/>
      <c r="S3" s="186"/>
      <c r="T3" s="156"/>
      <c r="U3" s="155"/>
      <c r="V3" s="155"/>
      <c r="W3" s="155"/>
      <c r="X3" s="155"/>
      <c r="Y3" s="155"/>
      <c r="Z3" s="155"/>
      <c r="AA3" s="155"/>
      <c r="AB3" s="3"/>
      <c r="AC3" s="3"/>
      <c r="AD3" s="3"/>
      <c r="AE3" s="3"/>
      <c r="AK3" s="3"/>
      <c r="AL3" s="129"/>
      <c r="AM3" s="129"/>
      <c r="AN3" s="128"/>
      <c r="AO3" s="128"/>
      <c r="AP3" s="128"/>
      <c r="AQ3" s="128"/>
      <c r="AY3" s="193"/>
      <c r="AZ3" s="187"/>
      <c r="BA3" s="187"/>
      <c r="BB3" s="187"/>
      <c r="BC3" s="187"/>
      <c r="BD3" s="188"/>
      <c r="BE3" s="187"/>
      <c r="BF3" s="187"/>
      <c r="BG3" s="187"/>
      <c r="BH3" s="188"/>
      <c r="BI3" s="187"/>
      <c r="BJ3" s="187"/>
      <c r="BK3" s="187"/>
    </row>
    <row r="4" spans="1:73" ht="13.5" customHeight="1" x14ac:dyDescent="0.15">
      <c r="AL4" s="129"/>
      <c r="AM4" s="129"/>
      <c r="AN4" s="128"/>
      <c r="AO4" s="128"/>
      <c r="AP4" s="128"/>
      <c r="AQ4" s="128"/>
      <c r="AY4" s="193"/>
      <c r="AZ4" s="187"/>
      <c r="BA4" s="187"/>
      <c r="BB4" s="187"/>
      <c r="BC4" s="187"/>
      <c r="BD4" s="188"/>
      <c r="BE4" s="187"/>
      <c r="BF4" s="187"/>
      <c r="BG4" s="187"/>
      <c r="BH4" s="188"/>
      <c r="BI4" s="187"/>
      <c r="BJ4" s="187"/>
      <c r="BK4" s="187"/>
    </row>
    <row r="5" spans="1:73" ht="13.5" customHeight="1" x14ac:dyDescent="0.15">
      <c r="A5" s="189"/>
      <c r="B5" s="189"/>
      <c r="C5" s="189"/>
      <c r="D5" s="189"/>
      <c r="E5" s="189"/>
      <c r="F5" s="189"/>
      <c r="G5" s="189"/>
      <c r="H5" s="189"/>
      <c r="I5" s="189"/>
      <c r="J5" s="189"/>
      <c r="K5" s="189"/>
      <c r="L5" s="189"/>
      <c r="M5" s="189"/>
      <c r="N5" s="189"/>
      <c r="O5" s="189"/>
      <c r="P5" s="189"/>
      <c r="Q5" s="189"/>
      <c r="R5" s="189"/>
      <c r="S5" s="189"/>
      <c r="T5" s="189"/>
      <c r="U5" s="189"/>
      <c r="V5" s="189"/>
      <c r="W5" s="189"/>
      <c r="AL5" s="129"/>
      <c r="AM5" s="129"/>
      <c r="AN5" s="128"/>
      <c r="AO5" s="128"/>
      <c r="AP5" s="128"/>
      <c r="AQ5" s="128"/>
      <c r="AY5" s="193"/>
      <c r="AZ5" s="187"/>
      <c r="BA5" s="187"/>
      <c r="BB5" s="187"/>
      <c r="BC5" s="187"/>
      <c r="BD5" s="188"/>
      <c r="BE5" s="187"/>
      <c r="BF5" s="187"/>
      <c r="BG5" s="187"/>
      <c r="BH5" s="188"/>
      <c r="BI5" s="187"/>
      <c r="BJ5" s="187"/>
      <c r="BK5" s="187"/>
    </row>
    <row r="6" spans="1:73" s="4" customFormat="1" ht="11.25" x14ac:dyDescent="0.15">
      <c r="BP6" s="5"/>
    </row>
    <row r="7" spans="1:73" x14ac:dyDescent="0.15">
      <c r="C7" s="189" t="s">
        <v>314</v>
      </c>
      <c r="D7" s="189"/>
      <c r="E7" s="189"/>
      <c r="F7" s="189"/>
      <c r="G7" s="189"/>
      <c r="H7" s="189"/>
      <c r="I7" s="189"/>
      <c r="J7" s="189"/>
      <c r="K7" s="189"/>
      <c r="L7" s="189"/>
      <c r="M7" s="189"/>
      <c r="N7" s="189"/>
      <c r="O7" s="189"/>
      <c r="P7" s="189"/>
      <c r="Q7" s="189"/>
      <c r="R7" s="189"/>
      <c r="S7" s="189"/>
      <c r="T7" s="189"/>
      <c r="U7" s="189"/>
      <c r="V7" s="189"/>
      <c r="W7" s="189"/>
    </row>
    <row r="8" spans="1:73" ht="25.5" customHeight="1" x14ac:dyDescent="0.15">
      <c r="C8" s="206" t="s">
        <v>185</v>
      </c>
      <c r="D8" s="206"/>
      <c r="E8" s="206"/>
      <c r="F8" s="206"/>
      <c r="G8" s="206"/>
      <c r="H8" s="206"/>
      <c r="I8" s="206"/>
      <c r="J8" s="206"/>
      <c r="K8" s="206"/>
      <c r="L8" s="206"/>
      <c r="M8" s="206"/>
      <c r="N8" s="206"/>
      <c r="O8" s="207" t="s">
        <v>394</v>
      </c>
      <c r="P8" s="207"/>
      <c r="Q8" s="207"/>
      <c r="R8" s="207"/>
      <c r="S8" s="207"/>
      <c r="T8" s="207"/>
      <c r="U8" s="207"/>
      <c r="V8" s="207"/>
      <c r="W8" s="207"/>
      <c r="X8" s="207"/>
      <c r="Y8" s="207"/>
      <c r="Z8" s="207"/>
      <c r="AA8" s="207"/>
      <c r="AB8" s="207"/>
      <c r="AC8" s="207"/>
      <c r="AD8" s="207"/>
      <c r="AE8" s="207"/>
      <c r="AF8" s="207"/>
      <c r="AG8" s="207"/>
      <c r="AH8" s="206" t="s">
        <v>1</v>
      </c>
      <c r="AI8" s="206"/>
      <c r="AJ8" s="206"/>
      <c r="AK8" s="206"/>
      <c r="AL8" s="206"/>
      <c r="AM8" s="206"/>
      <c r="AN8" s="206"/>
      <c r="AO8" s="206"/>
      <c r="BE8" s="208" t="s">
        <v>2</v>
      </c>
      <c r="BF8" s="209"/>
      <c r="BG8" s="209"/>
      <c r="BH8" s="209"/>
      <c r="BI8" s="209"/>
      <c r="BJ8" s="209"/>
      <c r="BK8" s="210"/>
    </row>
    <row r="9" spans="1:73" ht="25.5" customHeight="1" x14ac:dyDescent="0.15">
      <c r="B9" s="211" t="s">
        <v>3</v>
      </c>
      <c r="C9" s="211"/>
      <c r="D9" s="211"/>
      <c r="E9" s="212">
        <v>45070</v>
      </c>
      <c r="F9" s="212"/>
      <c r="G9" s="212"/>
      <c r="H9" s="212"/>
      <c r="I9" s="212"/>
      <c r="J9" s="212"/>
      <c r="K9" s="212"/>
      <c r="L9" s="212"/>
      <c r="M9" s="212"/>
      <c r="N9" s="212"/>
      <c r="O9" s="152"/>
      <c r="P9" s="153"/>
      <c r="Q9" s="153"/>
      <c r="R9" s="159"/>
      <c r="S9" s="160"/>
      <c r="T9" s="194" t="s">
        <v>4</v>
      </c>
      <c r="U9" s="194"/>
      <c r="V9" s="194"/>
      <c r="W9" s="194"/>
      <c r="X9" s="194"/>
      <c r="Y9" s="195" t="s">
        <v>398</v>
      </c>
      <c r="Z9" s="196"/>
      <c r="AA9" s="196"/>
      <c r="AB9" s="196"/>
      <c r="AC9" s="196"/>
      <c r="AD9" s="196"/>
      <c r="AE9" s="196"/>
      <c r="AF9" s="197"/>
      <c r="BE9" s="213" t="str">
        <f>IF(O8="","",O8)</f>
        <v>3230　　災害救護研究所</v>
      </c>
      <c r="BF9" s="214"/>
      <c r="BG9" s="214"/>
      <c r="BH9" s="214"/>
      <c r="BI9" s="214"/>
      <c r="BJ9" s="214"/>
      <c r="BK9" s="215"/>
    </row>
    <row r="10" spans="1:73" ht="25.5" customHeight="1" x14ac:dyDescent="0.15">
      <c r="P10" s="154"/>
      <c r="Q10" s="154"/>
      <c r="R10" s="157"/>
      <c r="S10" s="158"/>
      <c r="T10" s="194" t="s">
        <v>5</v>
      </c>
      <c r="U10" s="194"/>
      <c r="V10" s="194"/>
      <c r="W10" s="194"/>
      <c r="X10" s="194"/>
      <c r="Y10" s="195" t="s">
        <v>399</v>
      </c>
      <c r="Z10" s="196"/>
      <c r="AA10" s="196"/>
      <c r="AB10" s="196"/>
      <c r="AC10" s="196"/>
      <c r="AD10" s="196"/>
      <c r="AE10" s="196"/>
      <c r="AF10" s="197"/>
      <c r="BE10" s="198">
        <f>IF($E$1="","",$E$1)</f>
        <v>5</v>
      </c>
      <c r="BF10" s="199"/>
      <c r="BG10" s="199"/>
      <c r="BH10" s="18" t="s">
        <v>6</v>
      </c>
      <c r="BI10" s="200"/>
      <c r="BJ10" s="200"/>
      <c r="BK10" s="201"/>
      <c r="BP10" s="202" t="s">
        <v>251</v>
      </c>
      <c r="BQ10" s="202"/>
      <c r="BR10" s="202"/>
      <c r="BS10" s="204" t="s">
        <v>287</v>
      </c>
      <c r="BT10" s="204"/>
      <c r="BU10" s="204"/>
    </row>
    <row r="11" spans="1:73" s="6" customFormat="1" ht="11.25" customHeight="1" thickBot="1" x14ac:dyDescent="0.2">
      <c r="BP11" s="203"/>
      <c r="BQ11" s="203"/>
      <c r="BR11" s="202"/>
      <c r="BS11" s="205"/>
      <c r="BT11" s="205"/>
      <c r="BU11" s="204"/>
    </row>
    <row r="12" spans="1:73" s="9" customFormat="1" ht="30" customHeight="1" thickBot="1" x14ac:dyDescent="0.2">
      <c r="A12" s="8" t="s">
        <v>7</v>
      </c>
      <c r="B12" s="241" t="s">
        <v>354</v>
      </c>
      <c r="C12" s="242"/>
      <c r="D12" s="242"/>
      <c r="E12" s="242"/>
      <c r="F12" s="242"/>
      <c r="G12" s="242"/>
      <c r="H12" s="242"/>
      <c r="I12" s="242"/>
      <c r="J12" s="242"/>
      <c r="K12" s="242"/>
      <c r="L12" s="242"/>
      <c r="M12" s="242"/>
      <c r="N12" s="243"/>
      <c r="O12" s="244" t="s">
        <v>360</v>
      </c>
      <c r="P12" s="244"/>
      <c r="Q12" s="244"/>
      <c r="R12" s="244"/>
      <c r="S12" s="244"/>
      <c r="T12" s="244"/>
      <c r="U12" s="244"/>
      <c r="V12" s="245"/>
      <c r="W12" s="246" t="s">
        <v>9</v>
      </c>
      <c r="X12" s="247"/>
      <c r="Y12" s="247"/>
      <c r="Z12" s="247"/>
      <c r="AA12" s="247"/>
      <c r="AB12" s="247"/>
      <c r="AC12" s="247"/>
      <c r="AD12" s="248" t="s">
        <v>10</v>
      </c>
      <c r="AE12" s="248"/>
      <c r="AF12" s="248"/>
      <c r="AG12" s="249" t="s">
        <v>11</v>
      </c>
      <c r="AH12" s="250"/>
      <c r="AI12" s="127" t="s">
        <v>79</v>
      </c>
      <c r="AJ12" s="251" t="s">
        <v>12</v>
      </c>
      <c r="AK12" s="242"/>
      <c r="AL12" s="242"/>
      <c r="AM12" s="242"/>
      <c r="AN12" s="243"/>
      <c r="AO12" s="216" t="s">
        <v>13</v>
      </c>
      <c r="AP12" s="217"/>
      <c r="AQ12" s="217"/>
      <c r="AR12" s="217"/>
      <c r="AS12" s="217"/>
      <c r="AT12" s="217"/>
      <c r="AU12" s="217"/>
      <c r="AV12" s="217"/>
      <c r="AW12" s="217"/>
      <c r="AX12" s="217"/>
      <c r="AY12" s="217"/>
      <c r="AZ12" s="218"/>
      <c r="BA12" s="219" t="s">
        <v>15</v>
      </c>
      <c r="BB12" s="220"/>
      <c r="BC12" s="221"/>
      <c r="BD12" s="220" t="s">
        <v>14</v>
      </c>
      <c r="BE12" s="220"/>
      <c r="BF12" s="222"/>
      <c r="BG12" s="223" t="s">
        <v>16</v>
      </c>
      <c r="BH12" s="224"/>
      <c r="BI12" s="224"/>
      <c r="BJ12" s="224"/>
      <c r="BK12" s="225"/>
      <c r="BM12" s="99" t="s">
        <v>7</v>
      </c>
      <c r="BN12" s="99" t="s">
        <v>26</v>
      </c>
      <c r="BO12" s="140" t="s">
        <v>56</v>
      </c>
      <c r="BP12" s="149" t="s">
        <v>7</v>
      </c>
      <c r="BQ12" s="150" t="s">
        <v>17</v>
      </c>
      <c r="BR12" s="147" t="s">
        <v>18</v>
      </c>
      <c r="BS12" s="149" t="s">
        <v>7</v>
      </c>
      <c r="BT12" s="150" t="s">
        <v>17</v>
      </c>
      <c r="BU12" s="143" t="s">
        <v>18</v>
      </c>
    </row>
    <row r="13" spans="1:73" s="13" customFormat="1" ht="51" customHeight="1" x14ac:dyDescent="0.15">
      <c r="A13" s="12">
        <v>1</v>
      </c>
      <c r="B13" s="226" t="s">
        <v>408</v>
      </c>
      <c r="C13" s="227"/>
      <c r="D13" s="227"/>
      <c r="E13" s="227"/>
      <c r="F13" s="227"/>
      <c r="G13" s="227"/>
      <c r="H13" s="227"/>
      <c r="I13" s="227"/>
      <c r="J13" s="227"/>
      <c r="K13" s="227"/>
      <c r="L13" s="227"/>
      <c r="M13" s="227"/>
      <c r="N13" s="228"/>
      <c r="O13" s="229"/>
      <c r="P13" s="230"/>
      <c r="Q13" s="230"/>
      <c r="R13" s="230"/>
      <c r="S13" s="230"/>
      <c r="T13" s="230"/>
      <c r="U13" s="230"/>
      <c r="V13" s="231"/>
      <c r="W13" s="232" t="s">
        <v>403</v>
      </c>
      <c r="X13" s="233"/>
      <c r="Y13" s="233"/>
      <c r="Z13" s="233"/>
      <c r="AA13" s="233"/>
      <c r="AB13" s="233"/>
      <c r="AC13" s="234"/>
      <c r="AD13" s="235">
        <v>167</v>
      </c>
      <c r="AE13" s="236"/>
      <c r="AF13" s="237"/>
      <c r="AG13" s="235">
        <v>1</v>
      </c>
      <c r="AH13" s="238"/>
      <c r="AI13" s="178" t="s">
        <v>409</v>
      </c>
      <c r="AJ13" s="239">
        <f t="shared" ref="AJ13:AJ20" si="0">IF(AG13="","",AD13*AG13)</f>
        <v>167</v>
      </c>
      <c r="AK13" s="240"/>
      <c r="AL13" s="240"/>
      <c r="AM13" s="240"/>
      <c r="AN13" s="117" t="s">
        <v>404</v>
      </c>
      <c r="AO13" s="252" t="s">
        <v>412</v>
      </c>
      <c r="AP13" s="253"/>
      <c r="AQ13" s="253"/>
      <c r="AR13" s="253"/>
      <c r="AS13" s="253"/>
      <c r="AT13" s="253"/>
      <c r="AU13" s="253"/>
      <c r="AV13" s="253"/>
      <c r="AW13" s="253"/>
      <c r="AX13" s="253"/>
      <c r="AY13" s="253"/>
      <c r="AZ13" s="254"/>
      <c r="BA13" s="255" t="s">
        <v>396</v>
      </c>
      <c r="BB13" s="256"/>
      <c r="BC13" s="257"/>
      <c r="BD13" s="258" t="s">
        <v>397</v>
      </c>
      <c r="BE13" s="258"/>
      <c r="BF13" s="259"/>
      <c r="BG13" s="223"/>
      <c r="BH13" s="224"/>
      <c r="BI13" s="224"/>
      <c r="BJ13" s="224"/>
      <c r="BK13" s="225"/>
      <c r="BM13" s="15"/>
      <c r="BN13" s="15"/>
      <c r="BO13" s="141"/>
      <c r="BP13" s="145"/>
      <c r="BQ13" s="146"/>
      <c r="BR13" s="6"/>
      <c r="BS13" s="145"/>
      <c r="BT13" s="146"/>
      <c r="BU13" s="162"/>
    </row>
    <row r="14" spans="1:73" s="13" customFormat="1" ht="51" customHeight="1" x14ac:dyDescent="0.15">
      <c r="A14" s="12">
        <v>2</v>
      </c>
      <c r="B14" s="286"/>
      <c r="C14" s="287"/>
      <c r="D14" s="287"/>
      <c r="E14" s="287"/>
      <c r="F14" s="287"/>
      <c r="G14" s="287"/>
      <c r="H14" s="287"/>
      <c r="I14" s="287"/>
      <c r="J14" s="287"/>
      <c r="K14" s="287"/>
      <c r="L14" s="287"/>
      <c r="M14" s="287"/>
      <c r="N14" s="288"/>
      <c r="O14" s="271"/>
      <c r="P14" s="272"/>
      <c r="Q14" s="272"/>
      <c r="R14" s="272"/>
      <c r="S14" s="272"/>
      <c r="T14" s="272"/>
      <c r="U14" s="272"/>
      <c r="V14" s="273"/>
      <c r="W14" s="289"/>
      <c r="X14" s="290"/>
      <c r="Y14" s="290"/>
      <c r="Z14" s="290"/>
      <c r="AA14" s="290"/>
      <c r="AB14" s="290"/>
      <c r="AC14" s="291"/>
      <c r="AD14" s="277"/>
      <c r="AE14" s="278"/>
      <c r="AF14" s="279"/>
      <c r="AG14" s="277"/>
      <c r="AH14" s="280"/>
      <c r="AI14" s="22"/>
      <c r="AJ14" s="281" t="str">
        <f t="shared" si="0"/>
        <v/>
      </c>
      <c r="AK14" s="282"/>
      <c r="AL14" s="282"/>
      <c r="AM14" s="282"/>
      <c r="AN14" s="33"/>
      <c r="AO14" s="292"/>
      <c r="AP14" s="293"/>
      <c r="AQ14" s="293"/>
      <c r="AR14" s="293"/>
      <c r="AS14" s="293"/>
      <c r="AT14" s="293"/>
      <c r="AU14" s="293"/>
      <c r="AV14" s="293"/>
      <c r="AW14" s="293"/>
      <c r="AX14" s="293"/>
      <c r="AY14" s="293"/>
      <c r="AZ14" s="294"/>
      <c r="BA14" s="263"/>
      <c r="BB14" s="264"/>
      <c r="BC14" s="265"/>
      <c r="BD14" s="266"/>
      <c r="BE14" s="266"/>
      <c r="BF14" s="267"/>
      <c r="BG14" s="223"/>
      <c r="BH14" s="224"/>
      <c r="BI14" s="224"/>
      <c r="BJ14" s="224"/>
      <c r="BK14" s="225"/>
      <c r="BM14" s="16">
        <v>99</v>
      </c>
      <c r="BN14" s="16" t="s">
        <v>61</v>
      </c>
      <c r="BO14" s="142" t="str">
        <f>+BM14&amp;"　"&amp;BN14</f>
        <v>99　予算計上無</v>
      </c>
      <c r="BP14" s="145"/>
      <c r="BQ14" s="146"/>
      <c r="BR14" s="147" t="s">
        <v>19</v>
      </c>
      <c r="BS14" s="145"/>
      <c r="BT14" s="146"/>
      <c r="BU14" s="143" t="s">
        <v>19</v>
      </c>
    </row>
    <row r="15" spans="1:73" s="13" customFormat="1" ht="51" customHeight="1" x14ac:dyDescent="0.15">
      <c r="A15" s="12">
        <v>3</v>
      </c>
      <c r="B15" s="268"/>
      <c r="C15" s="269"/>
      <c r="D15" s="269"/>
      <c r="E15" s="269"/>
      <c r="F15" s="269"/>
      <c r="G15" s="269"/>
      <c r="H15" s="269"/>
      <c r="I15" s="269"/>
      <c r="J15" s="269"/>
      <c r="K15" s="269"/>
      <c r="L15" s="269"/>
      <c r="M15" s="269"/>
      <c r="N15" s="270"/>
      <c r="O15" s="271"/>
      <c r="P15" s="272"/>
      <c r="Q15" s="272"/>
      <c r="R15" s="272"/>
      <c r="S15" s="272"/>
      <c r="T15" s="272"/>
      <c r="U15" s="272"/>
      <c r="V15" s="273"/>
      <c r="W15" s="274" t="s">
        <v>405</v>
      </c>
      <c r="X15" s="275"/>
      <c r="Y15" s="275"/>
      <c r="Z15" s="275"/>
      <c r="AA15" s="275"/>
      <c r="AB15" s="275"/>
      <c r="AC15" s="276"/>
      <c r="AD15" s="277"/>
      <c r="AE15" s="278"/>
      <c r="AF15" s="279"/>
      <c r="AG15" s="277"/>
      <c r="AH15" s="280"/>
      <c r="AI15" s="22"/>
      <c r="AJ15" s="281" t="str">
        <f t="shared" si="0"/>
        <v/>
      </c>
      <c r="AK15" s="282"/>
      <c r="AL15" s="282"/>
      <c r="AM15" s="282"/>
      <c r="AN15" s="33"/>
      <c r="AO15" s="283"/>
      <c r="AP15" s="284"/>
      <c r="AQ15" s="284"/>
      <c r="AR15" s="284"/>
      <c r="AS15" s="284"/>
      <c r="AT15" s="284"/>
      <c r="AU15" s="284"/>
      <c r="AV15" s="284"/>
      <c r="AW15" s="284"/>
      <c r="AX15" s="284"/>
      <c r="AY15" s="284"/>
      <c r="AZ15" s="285"/>
      <c r="BA15" s="263"/>
      <c r="BB15" s="264"/>
      <c r="BC15" s="265"/>
      <c r="BD15" s="266"/>
      <c r="BE15" s="266"/>
      <c r="BF15" s="267"/>
      <c r="BG15" s="223"/>
      <c r="BH15" s="224"/>
      <c r="BI15" s="224"/>
      <c r="BJ15" s="224"/>
      <c r="BK15" s="225"/>
      <c r="BM15" s="16"/>
      <c r="BN15" s="16"/>
      <c r="BO15" s="142"/>
      <c r="BP15" s="145">
        <v>1010</v>
      </c>
      <c r="BQ15" s="146" t="s">
        <v>242</v>
      </c>
      <c r="BR15" s="148" t="str">
        <f t="shared" ref="BR15:BR36" si="1">+BP15&amp;"　　"&amp;BQ15</f>
        <v>1010　　基礎看護学</v>
      </c>
      <c r="BS15" s="145">
        <v>4010</v>
      </c>
      <c r="BT15" s="146" t="s">
        <v>169</v>
      </c>
      <c r="BU15" s="144" t="str">
        <f t="shared" ref="BU15:BU32" si="2">+BS15&amp;"　　"&amp;BT15</f>
        <v>4010　　基礎看護学</v>
      </c>
    </row>
    <row r="16" spans="1:73" s="13" customFormat="1" ht="51" customHeight="1" x14ac:dyDescent="0.15">
      <c r="A16" s="12">
        <v>4</v>
      </c>
      <c r="B16" s="286"/>
      <c r="C16" s="287"/>
      <c r="D16" s="287"/>
      <c r="E16" s="287"/>
      <c r="F16" s="287"/>
      <c r="G16" s="287"/>
      <c r="H16" s="287"/>
      <c r="I16" s="287"/>
      <c r="J16" s="287"/>
      <c r="K16" s="287"/>
      <c r="L16" s="287"/>
      <c r="M16" s="287"/>
      <c r="N16" s="288"/>
      <c r="O16" s="301"/>
      <c r="P16" s="302"/>
      <c r="Q16" s="302"/>
      <c r="R16" s="302"/>
      <c r="S16" s="302"/>
      <c r="T16" s="302"/>
      <c r="U16" s="302"/>
      <c r="V16" s="303"/>
      <c r="W16" s="274"/>
      <c r="X16" s="275"/>
      <c r="Y16" s="275"/>
      <c r="Z16" s="275"/>
      <c r="AA16" s="275"/>
      <c r="AB16" s="275"/>
      <c r="AC16" s="276"/>
      <c r="AD16" s="277"/>
      <c r="AE16" s="278"/>
      <c r="AF16" s="279"/>
      <c r="AG16" s="277"/>
      <c r="AH16" s="280"/>
      <c r="AI16" s="22"/>
      <c r="AJ16" s="281" t="str">
        <f t="shared" si="0"/>
        <v/>
      </c>
      <c r="AK16" s="282"/>
      <c r="AL16" s="282"/>
      <c r="AM16" s="282"/>
      <c r="AN16" s="33"/>
      <c r="AO16" s="260"/>
      <c r="AP16" s="261"/>
      <c r="AQ16" s="261"/>
      <c r="AR16" s="261"/>
      <c r="AS16" s="261"/>
      <c r="AT16" s="261"/>
      <c r="AU16" s="261"/>
      <c r="AV16" s="261"/>
      <c r="AW16" s="261"/>
      <c r="AX16" s="261"/>
      <c r="AY16" s="261"/>
      <c r="AZ16" s="262"/>
      <c r="BA16" s="263"/>
      <c r="BB16" s="264"/>
      <c r="BC16" s="265"/>
      <c r="BD16" s="266"/>
      <c r="BE16" s="266"/>
      <c r="BF16" s="267"/>
      <c r="BG16" s="223"/>
      <c r="BH16" s="224"/>
      <c r="BI16" s="224"/>
      <c r="BJ16" s="224"/>
      <c r="BK16" s="225"/>
      <c r="BM16" s="15"/>
      <c r="BN16" s="15"/>
      <c r="BO16" s="141" t="s">
        <v>57</v>
      </c>
      <c r="BP16" s="145">
        <v>1020</v>
      </c>
      <c r="BQ16" s="146" t="s">
        <v>240</v>
      </c>
      <c r="BR16" s="148" t="str">
        <f t="shared" si="1"/>
        <v>1020　　がん看護学</v>
      </c>
      <c r="BS16" s="145">
        <v>4020</v>
      </c>
      <c r="BT16" s="146" t="s">
        <v>170</v>
      </c>
      <c r="BU16" s="144" t="str">
        <f t="shared" si="2"/>
        <v>4020　　精神看護学</v>
      </c>
    </row>
    <row r="17" spans="1:73" s="13" customFormat="1" ht="51" customHeight="1" x14ac:dyDescent="0.15">
      <c r="A17" s="12">
        <v>5</v>
      </c>
      <c r="B17" s="286"/>
      <c r="C17" s="287"/>
      <c r="D17" s="287"/>
      <c r="E17" s="287"/>
      <c r="F17" s="287"/>
      <c r="G17" s="287"/>
      <c r="H17" s="287"/>
      <c r="I17" s="287"/>
      <c r="J17" s="287"/>
      <c r="K17" s="287"/>
      <c r="L17" s="287"/>
      <c r="M17" s="287"/>
      <c r="N17" s="288"/>
      <c r="O17" s="312"/>
      <c r="P17" s="313"/>
      <c r="Q17" s="313"/>
      <c r="R17" s="313"/>
      <c r="S17" s="313"/>
      <c r="T17" s="313"/>
      <c r="U17" s="313"/>
      <c r="V17" s="314"/>
      <c r="W17" s="274"/>
      <c r="X17" s="275"/>
      <c r="Y17" s="275"/>
      <c r="Z17" s="275"/>
      <c r="AA17" s="275"/>
      <c r="AB17" s="275"/>
      <c r="AC17" s="276"/>
      <c r="AD17" s="277"/>
      <c r="AE17" s="278"/>
      <c r="AF17" s="279"/>
      <c r="AG17" s="277"/>
      <c r="AH17" s="280"/>
      <c r="AI17" s="22"/>
      <c r="AJ17" s="281" t="str">
        <f t="shared" si="0"/>
        <v/>
      </c>
      <c r="AK17" s="282"/>
      <c r="AL17" s="282"/>
      <c r="AM17" s="282"/>
      <c r="AN17" s="33"/>
      <c r="AO17" s="283"/>
      <c r="AP17" s="284"/>
      <c r="AQ17" s="284"/>
      <c r="AR17" s="284"/>
      <c r="AS17" s="284"/>
      <c r="AT17" s="284"/>
      <c r="AU17" s="284"/>
      <c r="AV17" s="284"/>
      <c r="AW17" s="284"/>
      <c r="AX17" s="284"/>
      <c r="AY17" s="284"/>
      <c r="AZ17" s="285"/>
      <c r="BA17" s="263"/>
      <c r="BB17" s="264"/>
      <c r="BC17" s="265"/>
      <c r="BD17" s="266"/>
      <c r="BE17" s="266"/>
      <c r="BF17" s="267"/>
      <c r="BG17" s="223"/>
      <c r="BH17" s="224"/>
      <c r="BI17" s="224"/>
      <c r="BJ17" s="224"/>
      <c r="BK17" s="225"/>
      <c r="BM17" s="15">
        <v>1</v>
      </c>
      <c r="BN17" s="15" t="s">
        <v>27</v>
      </c>
      <c r="BO17" s="141" t="str">
        <f>+BM17&amp;"　"&amp;BN17</f>
        <v>1　兼務教員</v>
      </c>
      <c r="BP17" s="163">
        <v>1030</v>
      </c>
      <c r="BQ17" s="164" t="s">
        <v>237</v>
      </c>
      <c r="BR17" s="165" t="str">
        <f t="shared" si="1"/>
        <v>1030　　精神看護学</v>
      </c>
      <c r="BS17" s="163">
        <v>4030</v>
      </c>
      <c r="BT17" s="164" t="s">
        <v>171</v>
      </c>
      <c r="BU17" s="166" t="str">
        <f t="shared" si="2"/>
        <v>4030　　成人看護学</v>
      </c>
    </row>
    <row r="18" spans="1:73" s="13" customFormat="1" ht="51" customHeight="1" x14ac:dyDescent="0.15">
      <c r="A18" s="12">
        <v>6</v>
      </c>
      <c r="B18" s="295"/>
      <c r="C18" s="296"/>
      <c r="D18" s="296"/>
      <c r="E18" s="296"/>
      <c r="F18" s="296"/>
      <c r="G18" s="296"/>
      <c r="H18" s="296"/>
      <c r="I18" s="296"/>
      <c r="J18" s="296"/>
      <c r="K18" s="296"/>
      <c r="L18" s="296"/>
      <c r="M18" s="296"/>
      <c r="N18" s="297"/>
      <c r="O18" s="274"/>
      <c r="P18" s="275"/>
      <c r="Q18" s="275"/>
      <c r="R18" s="275"/>
      <c r="S18" s="275"/>
      <c r="T18" s="275"/>
      <c r="U18" s="275"/>
      <c r="V18" s="276"/>
      <c r="W18" s="298"/>
      <c r="X18" s="299"/>
      <c r="Y18" s="299"/>
      <c r="Z18" s="299"/>
      <c r="AA18" s="299"/>
      <c r="AB18" s="299"/>
      <c r="AC18" s="300"/>
      <c r="AD18" s="277"/>
      <c r="AE18" s="278"/>
      <c r="AF18" s="279"/>
      <c r="AG18" s="277"/>
      <c r="AH18" s="280"/>
      <c r="AI18" s="22"/>
      <c r="AJ18" s="281" t="str">
        <f t="shared" si="0"/>
        <v/>
      </c>
      <c r="AK18" s="282"/>
      <c r="AL18" s="282"/>
      <c r="AM18" s="282"/>
      <c r="AN18" s="33"/>
      <c r="AO18" s="283"/>
      <c r="AP18" s="284"/>
      <c r="AQ18" s="284"/>
      <c r="AR18" s="284"/>
      <c r="AS18" s="284"/>
      <c r="AT18" s="284"/>
      <c r="AU18" s="284"/>
      <c r="AV18" s="284"/>
      <c r="AW18" s="284"/>
      <c r="AX18" s="284"/>
      <c r="AY18" s="284"/>
      <c r="AZ18" s="285"/>
      <c r="BA18" s="263"/>
      <c r="BB18" s="264"/>
      <c r="BC18" s="265"/>
      <c r="BD18" s="266"/>
      <c r="BE18" s="266"/>
      <c r="BF18" s="267"/>
      <c r="BG18" s="223"/>
      <c r="BH18" s="224"/>
      <c r="BI18" s="224"/>
      <c r="BJ18" s="224"/>
      <c r="BK18" s="225"/>
      <c r="BM18" s="15">
        <v>2</v>
      </c>
      <c r="BN18" s="15" t="s">
        <v>28</v>
      </c>
      <c r="BO18" s="141" t="str">
        <f>+BM18&amp;"　"&amp;BN18</f>
        <v>2　兼務職員</v>
      </c>
      <c r="BP18" s="163">
        <v>1040</v>
      </c>
      <c r="BQ18" s="164" t="s">
        <v>234</v>
      </c>
      <c r="BR18" s="165" t="str">
        <f t="shared" si="1"/>
        <v>1040　　成人看護学</v>
      </c>
      <c r="BS18" s="163">
        <v>4040</v>
      </c>
      <c r="BT18" s="164" t="s">
        <v>172</v>
      </c>
      <c r="BU18" s="166" t="str">
        <f t="shared" si="2"/>
        <v>4040　　母性看護学</v>
      </c>
    </row>
    <row r="19" spans="1:73" s="13" customFormat="1" ht="51" customHeight="1" x14ac:dyDescent="0.15">
      <c r="A19" s="12">
        <v>7</v>
      </c>
      <c r="B19" s="315" t="s">
        <v>406</v>
      </c>
      <c r="C19" s="316"/>
      <c r="D19" s="316"/>
      <c r="E19" s="316"/>
      <c r="F19" s="316"/>
      <c r="G19" s="316"/>
      <c r="H19" s="316"/>
      <c r="I19" s="316"/>
      <c r="J19" s="316"/>
      <c r="K19" s="316"/>
      <c r="L19" s="316"/>
      <c r="M19" s="316"/>
      <c r="N19" s="317"/>
      <c r="O19" s="274"/>
      <c r="P19" s="275"/>
      <c r="Q19" s="275"/>
      <c r="R19" s="275"/>
      <c r="S19" s="275"/>
      <c r="T19" s="275"/>
      <c r="U19" s="275"/>
      <c r="V19" s="276"/>
      <c r="W19" s="298"/>
      <c r="X19" s="299"/>
      <c r="Y19" s="299"/>
      <c r="Z19" s="299"/>
      <c r="AA19" s="299"/>
      <c r="AB19" s="299"/>
      <c r="AC19" s="300"/>
      <c r="AD19" s="277"/>
      <c r="AE19" s="278"/>
      <c r="AF19" s="279"/>
      <c r="AG19" s="277"/>
      <c r="AH19" s="280"/>
      <c r="AI19" s="22"/>
      <c r="AJ19" s="281" t="str">
        <f t="shared" si="0"/>
        <v/>
      </c>
      <c r="AK19" s="282"/>
      <c r="AL19" s="282"/>
      <c r="AM19" s="282"/>
      <c r="AN19" s="33"/>
      <c r="AO19" s="329"/>
      <c r="AP19" s="330"/>
      <c r="AQ19" s="330"/>
      <c r="AR19" s="330"/>
      <c r="AS19" s="330"/>
      <c r="AT19" s="330"/>
      <c r="AU19" s="330"/>
      <c r="AV19" s="330"/>
      <c r="AW19" s="330"/>
      <c r="AX19" s="330"/>
      <c r="AY19" s="330"/>
      <c r="AZ19" s="331"/>
      <c r="BA19" s="263"/>
      <c r="BB19" s="264"/>
      <c r="BC19" s="265"/>
      <c r="BD19" s="266"/>
      <c r="BE19" s="266"/>
      <c r="BF19" s="267"/>
      <c r="BG19" s="223"/>
      <c r="BH19" s="224"/>
      <c r="BI19" s="224"/>
      <c r="BJ19" s="224"/>
      <c r="BK19" s="225"/>
      <c r="BM19" s="15"/>
      <c r="BO19" s="141"/>
      <c r="BP19" s="163">
        <v>1050</v>
      </c>
      <c r="BQ19" s="164" t="s">
        <v>232</v>
      </c>
      <c r="BR19" s="165" t="str">
        <f t="shared" si="1"/>
        <v>1050　　母性看護学</v>
      </c>
      <c r="BS19" s="163">
        <v>4050</v>
      </c>
      <c r="BT19" s="164" t="s">
        <v>173</v>
      </c>
      <c r="BU19" s="166" t="str">
        <f t="shared" si="2"/>
        <v>4050　　小児看護学</v>
      </c>
    </row>
    <row r="20" spans="1:73" s="13" customFormat="1" ht="51" customHeight="1" thickBot="1" x14ac:dyDescent="0.2">
      <c r="A20" s="12">
        <v>8</v>
      </c>
      <c r="B20" s="332" t="s">
        <v>411</v>
      </c>
      <c r="C20" s="333"/>
      <c r="D20" s="333"/>
      <c r="E20" s="333"/>
      <c r="F20" s="333"/>
      <c r="G20" s="333"/>
      <c r="H20" s="333"/>
      <c r="I20" s="333"/>
      <c r="J20" s="333"/>
      <c r="K20" s="333"/>
      <c r="L20" s="333"/>
      <c r="M20" s="333"/>
      <c r="N20" s="334"/>
      <c r="O20" s="335"/>
      <c r="P20" s="336"/>
      <c r="Q20" s="336"/>
      <c r="R20" s="336"/>
      <c r="S20" s="336"/>
      <c r="T20" s="336"/>
      <c r="U20" s="336"/>
      <c r="V20" s="337"/>
      <c r="W20" s="338"/>
      <c r="X20" s="339"/>
      <c r="Y20" s="339"/>
      <c r="Z20" s="339"/>
      <c r="AA20" s="339"/>
      <c r="AB20" s="339"/>
      <c r="AC20" s="340"/>
      <c r="AD20" s="341"/>
      <c r="AE20" s="342"/>
      <c r="AF20" s="343"/>
      <c r="AG20" s="341"/>
      <c r="AH20" s="344"/>
      <c r="AI20" s="23"/>
      <c r="AJ20" s="345" t="str">
        <f t="shared" si="0"/>
        <v/>
      </c>
      <c r="AK20" s="346"/>
      <c r="AL20" s="346"/>
      <c r="AM20" s="346"/>
      <c r="AN20" s="34"/>
      <c r="AO20" s="304"/>
      <c r="AP20" s="305"/>
      <c r="AQ20" s="305"/>
      <c r="AR20" s="305"/>
      <c r="AS20" s="305"/>
      <c r="AT20" s="305"/>
      <c r="AU20" s="305"/>
      <c r="AV20" s="305"/>
      <c r="AW20" s="305"/>
      <c r="AX20" s="305"/>
      <c r="AY20" s="305"/>
      <c r="AZ20" s="306"/>
      <c r="BA20" s="307"/>
      <c r="BB20" s="308"/>
      <c r="BC20" s="309"/>
      <c r="BD20" s="310"/>
      <c r="BE20" s="310"/>
      <c r="BF20" s="311"/>
      <c r="BG20" s="318"/>
      <c r="BH20" s="319"/>
      <c r="BI20" s="319"/>
      <c r="BJ20" s="319"/>
      <c r="BK20" s="320"/>
      <c r="BM20" s="15"/>
      <c r="BO20" s="141" t="s">
        <v>58</v>
      </c>
      <c r="BP20" s="163">
        <v>1060</v>
      </c>
      <c r="BQ20" s="164" t="s">
        <v>230</v>
      </c>
      <c r="BR20" s="165" t="str">
        <f t="shared" si="1"/>
        <v>1060　　院助産</v>
      </c>
      <c r="BS20" s="163">
        <v>4060</v>
      </c>
      <c r="BT20" s="164" t="s">
        <v>174</v>
      </c>
      <c r="BU20" s="166" t="str">
        <f t="shared" si="2"/>
        <v>4060　　老年看護学</v>
      </c>
    </row>
    <row r="21" spans="1:73" ht="30" customHeight="1" thickBot="1" x14ac:dyDescent="0.2">
      <c r="AD21" s="321" t="s">
        <v>20</v>
      </c>
      <c r="AE21" s="322"/>
      <c r="AF21" s="322"/>
      <c r="AG21" s="322"/>
      <c r="AH21" s="322"/>
      <c r="AI21" s="323"/>
      <c r="AJ21" s="324">
        <f>SUM(AJ13:AJ20)</f>
        <v>167</v>
      </c>
      <c r="AK21" s="325"/>
      <c r="AL21" s="325"/>
      <c r="AM21" s="325"/>
      <c r="AN21" s="115" t="s">
        <v>167</v>
      </c>
      <c r="BG21" s="326"/>
      <c r="BH21" s="327"/>
      <c r="BI21" s="327"/>
      <c r="BJ21" s="327"/>
      <c r="BK21" s="328"/>
      <c r="BM21" s="20" t="s">
        <v>71</v>
      </c>
      <c r="BN21" s="15" t="s">
        <v>70</v>
      </c>
      <c r="BO21" s="141" t="str">
        <f t="shared" ref="BO21:BO45" si="3">+BM21&amp;"　"&amp;BN21</f>
        <v>3-1　一般消耗品費</v>
      </c>
      <c r="BP21" s="163">
        <v>1070</v>
      </c>
      <c r="BQ21" s="164" t="s">
        <v>228</v>
      </c>
      <c r="BR21" s="165" t="str">
        <f t="shared" si="1"/>
        <v>1070　　小児看護学</v>
      </c>
      <c r="BS21" s="163">
        <v>4070</v>
      </c>
      <c r="BT21" s="164" t="s">
        <v>175</v>
      </c>
      <c r="BU21" s="166" t="str">
        <f t="shared" si="2"/>
        <v>4070　　地域看護学</v>
      </c>
    </row>
    <row r="22" spans="1:73" x14ac:dyDescent="0.15">
      <c r="BM22" s="21" t="s">
        <v>72</v>
      </c>
      <c r="BN22" s="15" t="s">
        <v>73</v>
      </c>
      <c r="BO22" s="141" t="str">
        <f t="shared" si="3"/>
        <v>3-2　医療消耗品費</v>
      </c>
      <c r="BP22" s="167">
        <v>1080</v>
      </c>
      <c r="BQ22" s="164" t="s">
        <v>225</v>
      </c>
      <c r="BR22" s="165" t="str">
        <f t="shared" si="1"/>
        <v>1080　　老年看護学</v>
      </c>
      <c r="BS22" s="163">
        <v>4080</v>
      </c>
      <c r="BT22" s="164" t="s">
        <v>176</v>
      </c>
      <c r="BU22" s="166" t="str">
        <f t="shared" si="2"/>
        <v>4080　　看護教育学</v>
      </c>
    </row>
    <row r="23" spans="1:73" x14ac:dyDescent="0.15">
      <c r="BM23" s="21" t="s">
        <v>74</v>
      </c>
      <c r="BN23" s="15" t="s">
        <v>76</v>
      </c>
      <c r="BO23" s="141" t="str">
        <f t="shared" si="3"/>
        <v>4-1　一般消耗備品</v>
      </c>
      <c r="BP23" s="163">
        <v>1090</v>
      </c>
      <c r="BQ23" s="164" t="s">
        <v>222</v>
      </c>
      <c r="BR23" s="165" t="str">
        <f t="shared" si="1"/>
        <v>1090　　地域看護学</v>
      </c>
      <c r="BS23" s="163">
        <v>4090</v>
      </c>
      <c r="BT23" s="164" t="s">
        <v>177</v>
      </c>
      <c r="BU23" s="166" t="str">
        <f t="shared" si="2"/>
        <v>4090　　看護管理学</v>
      </c>
    </row>
    <row r="24" spans="1:73" x14ac:dyDescent="0.15">
      <c r="BM24" s="21" t="s">
        <v>75</v>
      </c>
      <c r="BN24" s="15" t="s">
        <v>77</v>
      </c>
      <c r="BO24" s="141" t="str">
        <f t="shared" si="3"/>
        <v>4-2　医療消耗備品</v>
      </c>
      <c r="BP24" s="163">
        <v>1100</v>
      </c>
      <c r="BQ24" s="164" t="s">
        <v>219</v>
      </c>
      <c r="BR24" s="165" t="str">
        <f t="shared" si="1"/>
        <v>1100　　看護教育学</v>
      </c>
      <c r="BS24" s="163">
        <v>4100</v>
      </c>
      <c r="BT24" s="164" t="s">
        <v>178</v>
      </c>
      <c r="BU24" s="166" t="str">
        <f t="shared" si="2"/>
        <v>4100　　災害看護学</v>
      </c>
    </row>
    <row r="25" spans="1:73" x14ac:dyDescent="0.15">
      <c r="BM25" s="15">
        <v>5</v>
      </c>
      <c r="BN25" s="15" t="s">
        <v>29</v>
      </c>
      <c r="BO25" s="141" t="str">
        <f t="shared" si="3"/>
        <v>5　光熱水費</v>
      </c>
      <c r="BP25" s="163">
        <v>1110</v>
      </c>
      <c r="BQ25" s="164" t="s">
        <v>216</v>
      </c>
      <c r="BR25" s="165" t="str">
        <f t="shared" si="1"/>
        <v>1110　　看護管理学</v>
      </c>
      <c r="BS25" s="163">
        <v>4110</v>
      </c>
      <c r="BT25" s="164" t="s">
        <v>179</v>
      </c>
      <c r="BU25" s="166" t="str">
        <f t="shared" si="2"/>
        <v>4110　　心理学</v>
      </c>
    </row>
    <row r="26" spans="1:73" x14ac:dyDescent="0.15">
      <c r="BM26" s="16">
        <v>6</v>
      </c>
      <c r="BN26" s="16" t="s">
        <v>30</v>
      </c>
      <c r="BO26" s="142" t="str">
        <f t="shared" si="3"/>
        <v>6　旅費交通費</v>
      </c>
      <c r="BP26" s="163">
        <v>1120</v>
      </c>
      <c r="BQ26" s="164" t="s">
        <v>213</v>
      </c>
      <c r="BR26" s="165" t="str">
        <f t="shared" si="1"/>
        <v>1120　　国際看護学</v>
      </c>
      <c r="BS26" s="163">
        <v>4120</v>
      </c>
      <c r="BT26" s="164" t="s">
        <v>259</v>
      </c>
      <c r="BU26" s="166" t="str">
        <f t="shared" si="2"/>
        <v>4120　　健康科学</v>
      </c>
    </row>
    <row r="27" spans="1:73" x14ac:dyDescent="0.15">
      <c r="BM27" s="16">
        <v>7</v>
      </c>
      <c r="BN27" s="16" t="s">
        <v>31</v>
      </c>
      <c r="BO27" s="142" t="str">
        <f t="shared" si="3"/>
        <v>7　奨学費</v>
      </c>
      <c r="BP27" s="163">
        <v>1130</v>
      </c>
      <c r="BQ27" s="164" t="s">
        <v>212</v>
      </c>
      <c r="BR27" s="165" t="str">
        <f t="shared" si="1"/>
        <v>1130　　災害看護学</v>
      </c>
      <c r="BS27" s="163">
        <v>4130</v>
      </c>
      <c r="BT27" s="164" t="s">
        <v>260</v>
      </c>
      <c r="BU27" s="166" t="str">
        <f t="shared" si="2"/>
        <v>4130　　解剖生理学</v>
      </c>
    </row>
    <row r="28" spans="1:73" x14ac:dyDescent="0.15">
      <c r="BM28" s="16">
        <v>8</v>
      </c>
      <c r="BN28" s="16" t="s">
        <v>32</v>
      </c>
      <c r="BO28" s="142" t="str">
        <f t="shared" si="3"/>
        <v>8　学生福利費</v>
      </c>
      <c r="BP28" s="163">
        <v>1140</v>
      </c>
      <c r="BQ28" s="164" t="s">
        <v>23</v>
      </c>
      <c r="BR28" s="165" t="str">
        <f t="shared" si="1"/>
        <v>1140　　DNGL</v>
      </c>
      <c r="BS28" s="163">
        <v>4140</v>
      </c>
      <c r="BT28" s="164" t="s">
        <v>261</v>
      </c>
      <c r="BU28" s="166" t="str">
        <f t="shared" si="2"/>
        <v>4140　　栄養学</v>
      </c>
    </row>
    <row r="29" spans="1:73" x14ac:dyDescent="0.15">
      <c r="BM29" s="16">
        <v>9</v>
      </c>
      <c r="BN29" s="16" t="s">
        <v>33</v>
      </c>
      <c r="BO29" s="142" t="str">
        <f t="shared" si="3"/>
        <v>9　通信運搬費</v>
      </c>
      <c r="BP29" s="163">
        <v>1150</v>
      </c>
      <c r="BQ29" s="164" t="s">
        <v>210</v>
      </c>
      <c r="BR29" s="165" t="str">
        <f t="shared" si="1"/>
        <v>1150　　心理学</v>
      </c>
      <c r="BS29" s="163">
        <v>4150</v>
      </c>
      <c r="BT29" s="164" t="s">
        <v>262</v>
      </c>
      <c r="BU29" s="166" t="str">
        <f t="shared" si="2"/>
        <v>4150　　社会学</v>
      </c>
    </row>
    <row r="30" spans="1:73" x14ac:dyDescent="0.15">
      <c r="BM30" s="16">
        <v>10</v>
      </c>
      <c r="BN30" s="16" t="s">
        <v>34</v>
      </c>
      <c r="BO30" s="142" t="str">
        <f t="shared" si="3"/>
        <v>10　印刷製本費</v>
      </c>
      <c r="BP30" s="163">
        <v>1160</v>
      </c>
      <c r="BQ30" s="164" t="s">
        <v>209</v>
      </c>
      <c r="BR30" s="165" t="str">
        <f t="shared" si="1"/>
        <v>1160　　教育学</v>
      </c>
      <c r="BS30" s="163">
        <v>4160</v>
      </c>
      <c r="BT30" s="164" t="s">
        <v>263</v>
      </c>
      <c r="BU30" s="166" t="str">
        <f t="shared" si="2"/>
        <v>4160　　兼任講師科目</v>
      </c>
    </row>
    <row r="31" spans="1:73" x14ac:dyDescent="0.15">
      <c r="BM31" s="16">
        <v>11</v>
      </c>
      <c r="BN31" s="16" t="s">
        <v>35</v>
      </c>
      <c r="BO31" s="142" t="str">
        <f t="shared" si="3"/>
        <v>11　修繕費</v>
      </c>
      <c r="BP31" s="163">
        <v>1170</v>
      </c>
      <c r="BQ31" s="164" t="s">
        <v>207</v>
      </c>
      <c r="BR31" s="165" t="str">
        <f t="shared" si="1"/>
        <v>1170　　英語</v>
      </c>
      <c r="BS31" s="163">
        <v>4170</v>
      </c>
      <c r="BT31" s="164" t="s">
        <v>264</v>
      </c>
      <c r="BU31" s="166" t="str">
        <f t="shared" si="2"/>
        <v>4170　　国際関係論</v>
      </c>
    </row>
    <row r="32" spans="1:73" x14ac:dyDescent="0.15">
      <c r="BM32" s="16">
        <v>12</v>
      </c>
      <c r="BN32" s="16" t="s">
        <v>36</v>
      </c>
      <c r="BO32" s="142" t="str">
        <f t="shared" si="3"/>
        <v>12　損害保険料</v>
      </c>
      <c r="BP32" s="163">
        <v>1180</v>
      </c>
      <c r="BQ32" s="164" t="s">
        <v>204</v>
      </c>
      <c r="BR32" s="165" t="str">
        <f t="shared" si="1"/>
        <v>1180　　国際関係論</v>
      </c>
      <c r="BS32" s="163">
        <v>4180</v>
      </c>
      <c r="BT32" s="164" t="s">
        <v>351</v>
      </c>
      <c r="BU32" s="166" t="str">
        <f t="shared" si="2"/>
        <v>4180　　身体運動論</v>
      </c>
    </row>
    <row r="33" spans="65:73" x14ac:dyDescent="0.15">
      <c r="BM33" s="16">
        <v>13</v>
      </c>
      <c r="BN33" s="16" t="s">
        <v>37</v>
      </c>
      <c r="BO33" s="142" t="str">
        <f t="shared" si="3"/>
        <v>13　賃借料</v>
      </c>
      <c r="BP33" s="163">
        <v>1190</v>
      </c>
      <c r="BQ33" s="164" t="s">
        <v>201</v>
      </c>
      <c r="BR33" s="165" t="str">
        <f t="shared" si="1"/>
        <v>1190　　医学</v>
      </c>
      <c r="BS33" s="163"/>
      <c r="BT33" s="164"/>
      <c r="BU33" s="166"/>
    </row>
    <row r="34" spans="65:73" x14ac:dyDescent="0.15">
      <c r="BM34" s="16">
        <v>14</v>
      </c>
      <c r="BN34" s="16" t="s">
        <v>38</v>
      </c>
      <c r="BO34" s="142" t="str">
        <f t="shared" si="3"/>
        <v>14　公租公課</v>
      </c>
      <c r="BP34" s="163">
        <v>1200</v>
      </c>
      <c r="BQ34" s="164" t="s">
        <v>198</v>
      </c>
      <c r="BR34" s="165" t="str">
        <f t="shared" si="1"/>
        <v>1200　　統計学</v>
      </c>
      <c r="BS34" s="163"/>
      <c r="BT34" s="164"/>
      <c r="BU34" s="168" t="s">
        <v>21</v>
      </c>
    </row>
    <row r="35" spans="65:73" x14ac:dyDescent="0.15">
      <c r="BM35" s="16">
        <v>15</v>
      </c>
      <c r="BN35" s="16" t="s">
        <v>39</v>
      </c>
      <c r="BO35" s="142" t="str">
        <f t="shared" si="3"/>
        <v>15　諸会費</v>
      </c>
      <c r="BP35" s="163">
        <v>1210</v>
      </c>
      <c r="BQ35" s="164" t="s">
        <v>195</v>
      </c>
      <c r="BR35" s="165" t="str">
        <f t="shared" si="1"/>
        <v>1210　　兼任講師科目</v>
      </c>
      <c r="BS35" s="163">
        <v>5010</v>
      </c>
      <c r="BT35" s="164" t="s">
        <v>375</v>
      </c>
      <c r="BU35" s="166" t="str">
        <f t="shared" ref="BU35:BU47" si="4">+BS35&amp;"　　"&amp;BT35</f>
        <v>5010　　さいたま教務委員会</v>
      </c>
    </row>
    <row r="36" spans="65:73" x14ac:dyDescent="0.15">
      <c r="BM36" s="16">
        <v>16</v>
      </c>
      <c r="BN36" s="16" t="s">
        <v>40</v>
      </c>
      <c r="BO36" s="142" t="str">
        <f t="shared" si="3"/>
        <v>16　委託実習費</v>
      </c>
      <c r="BP36" s="163"/>
      <c r="BQ36" s="164"/>
      <c r="BR36" s="165" t="str">
        <f t="shared" si="1"/>
        <v>　　</v>
      </c>
      <c r="BS36" s="163">
        <v>5020</v>
      </c>
      <c r="BT36" s="164" t="s">
        <v>271</v>
      </c>
      <c r="BU36" s="166" t="str">
        <f t="shared" si="4"/>
        <v>5020　　さいたま実習委員会</v>
      </c>
    </row>
    <row r="37" spans="65:73" x14ac:dyDescent="0.15">
      <c r="BM37" s="16">
        <v>17</v>
      </c>
      <c r="BN37" s="16" t="s">
        <v>41</v>
      </c>
      <c r="BO37" s="142" t="str">
        <f t="shared" si="3"/>
        <v>17　会議費</v>
      </c>
      <c r="BP37" s="163"/>
      <c r="BQ37" s="164"/>
      <c r="BR37" s="169" t="s">
        <v>21</v>
      </c>
      <c r="BS37" s="163">
        <v>5030</v>
      </c>
      <c r="BT37" s="164" t="s">
        <v>265</v>
      </c>
      <c r="BU37" s="166" t="str">
        <f t="shared" si="4"/>
        <v>5030　　さいたま学生生活・就職支援委員会</v>
      </c>
    </row>
    <row r="38" spans="65:73" x14ac:dyDescent="0.15">
      <c r="BM38" s="16">
        <v>18</v>
      </c>
      <c r="BN38" s="16" t="s">
        <v>42</v>
      </c>
      <c r="BO38" s="142" t="str">
        <f t="shared" si="3"/>
        <v>18　渉外費</v>
      </c>
      <c r="BP38" s="163">
        <v>2010</v>
      </c>
      <c r="BQ38" s="164" t="s">
        <v>246</v>
      </c>
      <c r="BR38" s="165" t="str">
        <f t="shared" ref="BR38:BR61" si="5">+BP38&amp;"　　"&amp;BQ38</f>
        <v>2010　　教務委員会(含研究科)</v>
      </c>
      <c r="BS38" s="163">
        <v>5040</v>
      </c>
      <c r="BT38" s="164" t="s">
        <v>376</v>
      </c>
      <c r="BU38" s="166" t="str">
        <f t="shared" si="4"/>
        <v>5040　　さいたま入試・広報委員会（入試）</v>
      </c>
    </row>
    <row r="39" spans="65:73" x14ac:dyDescent="0.15">
      <c r="BM39" s="16">
        <v>19</v>
      </c>
      <c r="BN39" s="16" t="s">
        <v>43</v>
      </c>
      <c r="BO39" s="142" t="str">
        <f t="shared" si="3"/>
        <v>19　報酬手数料</v>
      </c>
      <c r="BP39" s="163">
        <v>2020</v>
      </c>
      <c r="BQ39" s="164" t="s">
        <v>239</v>
      </c>
      <c r="BR39" s="165" t="str">
        <f t="shared" si="5"/>
        <v>2020　　図書館運営委員会</v>
      </c>
      <c r="BS39" s="163">
        <v>5041</v>
      </c>
      <c r="BT39" s="164" t="s">
        <v>377</v>
      </c>
      <c r="BU39" s="166" t="str">
        <f t="shared" si="4"/>
        <v>5041　　さいたま入試・広報委員会（広報）</v>
      </c>
    </row>
    <row r="40" spans="65:73" x14ac:dyDescent="0.15">
      <c r="BM40" s="16">
        <v>20</v>
      </c>
      <c r="BN40" s="16" t="s">
        <v>44</v>
      </c>
      <c r="BO40" s="142" t="str">
        <f t="shared" si="3"/>
        <v>20　業務委託費</v>
      </c>
      <c r="BP40" s="163">
        <v>2030</v>
      </c>
      <c r="BQ40" s="164" t="s">
        <v>236</v>
      </c>
      <c r="BR40" s="165" t="str">
        <f t="shared" si="5"/>
        <v>2030　　研究推進委員会</v>
      </c>
      <c r="BS40" s="170" t="s">
        <v>378</v>
      </c>
      <c r="BT40" s="164" t="s">
        <v>379</v>
      </c>
      <c r="BU40" s="166" t="str">
        <f t="shared" si="4"/>
        <v>5044　　さいたま入試・広報委員会（センター入試）</v>
      </c>
    </row>
    <row r="41" spans="65:73" x14ac:dyDescent="0.15">
      <c r="BM41" s="16">
        <v>21</v>
      </c>
      <c r="BN41" s="16" t="s">
        <v>45</v>
      </c>
      <c r="BO41" s="142" t="str">
        <f t="shared" si="3"/>
        <v>21　学活補助補助費</v>
      </c>
      <c r="BP41" s="163">
        <v>2031</v>
      </c>
      <c r="BQ41" s="164" t="s">
        <v>254</v>
      </c>
      <c r="BR41" s="165" t="str">
        <f t="shared" si="5"/>
        <v>2031　　奨励研究費</v>
      </c>
      <c r="BS41" s="163">
        <v>5051</v>
      </c>
      <c r="BT41" s="164" t="s">
        <v>380</v>
      </c>
      <c r="BU41" s="166" t="str">
        <f t="shared" si="4"/>
        <v>5051　　さいたま図書館・情報委員会(図書)</v>
      </c>
    </row>
    <row r="42" spans="65:73" x14ac:dyDescent="0.15">
      <c r="BM42" s="16">
        <v>22</v>
      </c>
      <c r="BN42" s="16" t="s">
        <v>46</v>
      </c>
      <c r="BO42" s="142" t="str">
        <f t="shared" si="3"/>
        <v>22　福利費</v>
      </c>
      <c r="BP42" s="163">
        <v>2032</v>
      </c>
      <c r="BQ42" s="164" t="s">
        <v>247</v>
      </c>
      <c r="BR42" s="165" t="str">
        <f t="shared" si="5"/>
        <v>2032　　研究推進委員会
（研究･研修助成）</v>
      </c>
      <c r="BS42" s="163">
        <v>5054</v>
      </c>
      <c r="BT42" s="164" t="s">
        <v>381</v>
      </c>
      <c r="BU42" s="166" t="str">
        <f t="shared" si="4"/>
        <v>5054　　さいたま図書館・情報委員会(情報)</v>
      </c>
    </row>
    <row r="43" spans="65:73" x14ac:dyDescent="0.15">
      <c r="BM43" s="16">
        <v>23</v>
      </c>
      <c r="BN43" s="16" t="s">
        <v>47</v>
      </c>
      <c r="BO43" s="142" t="str">
        <f t="shared" si="3"/>
        <v>23　広報費</v>
      </c>
      <c r="BP43" s="163">
        <v>2040</v>
      </c>
      <c r="BQ43" s="164" t="s">
        <v>229</v>
      </c>
      <c r="BR43" s="165" t="str">
        <f t="shared" si="5"/>
        <v>2040　　学生生活委員会</v>
      </c>
      <c r="BS43" s="163">
        <v>5060</v>
      </c>
      <c r="BT43" s="164" t="s">
        <v>382</v>
      </c>
      <c r="BU43" s="166" t="str">
        <f t="shared" si="4"/>
        <v>5060　　さいたま地域連携・フロンティア
運営委員会</v>
      </c>
    </row>
    <row r="44" spans="65:73" x14ac:dyDescent="0.15">
      <c r="BM44" s="16">
        <v>24</v>
      </c>
      <c r="BN44" s="16" t="s">
        <v>48</v>
      </c>
      <c r="BO44" s="142" t="str">
        <f t="shared" si="3"/>
        <v>24　雑費</v>
      </c>
      <c r="BP44" s="163">
        <v>2050</v>
      </c>
      <c r="BQ44" s="164" t="s">
        <v>227</v>
      </c>
      <c r="BR44" s="165" t="str">
        <f t="shared" si="5"/>
        <v>2050　　情報システム委員会</v>
      </c>
      <c r="BS44" s="163">
        <v>5070</v>
      </c>
      <c r="BT44" s="164" t="s">
        <v>269</v>
      </c>
      <c r="BU44" s="166" t="str">
        <f t="shared" si="4"/>
        <v>5070　　さいたま防災委員会</v>
      </c>
    </row>
    <row r="45" spans="65:73" x14ac:dyDescent="0.15">
      <c r="BM45" s="16"/>
      <c r="BN45" s="16"/>
      <c r="BO45" s="142" t="str">
        <f t="shared" si="3"/>
        <v>　</v>
      </c>
      <c r="BP45" s="163">
        <v>2060</v>
      </c>
      <c r="BQ45" s="164" t="s">
        <v>224</v>
      </c>
      <c r="BR45" s="165" t="str">
        <f t="shared" si="5"/>
        <v>2060　　入学者選抜試験委員会</v>
      </c>
      <c r="BS45" s="163">
        <v>5080</v>
      </c>
      <c r="BT45" s="164" t="s">
        <v>270</v>
      </c>
      <c r="BU45" s="166" t="str">
        <f t="shared" si="4"/>
        <v>5080　　さいたま保健・衛生委員会</v>
      </c>
    </row>
    <row r="46" spans="65:73" ht="13.5" customHeight="1" x14ac:dyDescent="0.15">
      <c r="BM46" s="16"/>
      <c r="BN46" s="16"/>
      <c r="BO46" s="142" t="s">
        <v>59</v>
      </c>
      <c r="BP46" s="163">
        <v>2070</v>
      </c>
      <c r="BQ46" s="164" t="s">
        <v>221</v>
      </c>
      <c r="BR46" s="165" t="str">
        <f t="shared" si="5"/>
        <v>2070　　センター入試</v>
      </c>
      <c r="BS46" s="163">
        <v>5090</v>
      </c>
      <c r="BT46" s="164" t="s">
        <v>383</v>
      </c>
      <c r="BU46" s="166" t="str">
        <f t="shared" si="4"/>
        <v>5090　　さいたまFD･SD部会</v>
      </c>
    </row>
    <row r="47" spans="65:73" x14ac:dyDescent="0.15">
      <c r="BM47" s="16">
        <v>25</v>
      </c>
      <c r="BN47" s="16" t="s">
        <v>49</v>
      </c>
      <c r="BO47" s="142" t="str">
        <f t="shared" ref="BO47:BO53" si="6">+BM47&amp;"　"&amp;BN47</f>
        <v>25　建物</v>
      </c>
      <c r="BP47" s="163">
        <v>2080</v>
      </c>
      <c r="BQ47" s="164" t="s">
        <v>218</v>
      </c>
      <c r="BR47" s="165" t="str">
        <f t="shared" si="5"/>
        <v>2080　　広報委員会</v>
      </c>
      <c r="BS47" s="163"/>
      <c r="BT47" s="164"/>
      <c r="BU47" s="166" t="str">
        <f t="shared" si="4"/>
        <v>　　</v>
      </c>
    </row>
    <row r="48" spans="65:73" x14ac:dyDescent="0.15">
      <c r="BM48" s="16">
        <v>26</v>
      </c>
      <c r="BN48" s="16" t="s">
        <v>50</v>
      </c>
      <c r="BO48" s="142" t="str">
        <f t="shared" si="6"/>
        <v>26　構築物</v>
      </c>
      <c r="BP48" s="163">
        <v>2090</v>
      </c>
      <c r="BQ48" s="171" t="s">
        <v>215</v>
      </c>
      <c r="BR48" s="165" t="str">
        <f t="shared" si="5"/>
        <v>2090　　障がい学生支援委員会</v>
      </c>
      <c r="BS48" s="163"/>
      <c r="BT48" s="164"/>
      <c r="BU48" s="168" t="s">
        <v>22</v>
      </c>
    </row>
    <row r="49" spans="65:73" x14ac:dyDescent="0.15">
      <c r="BM49" s="16">
        <v>27</v>
      </c>
      <c r="BN49" s="16" t="s">
        <v>51</v>
      </c>
      <c r="BO49" s="142" t="str">
        <f t="shared" si="6"/>
        <v>27　教育研究用機器備品</v>
      </c>
      <c r="BP49" s="163">
        <v>2100</v>
      </c>
      <c r="BQ49" s="171" t="s">
        <v>245</v>
      </c>
      <c r="BR49" s="165" t="str">
        <f t="shared" si="5"/>
        <v>2100　　自己点検･評価委員会</v>
      </c>
      <c r="BS49" s="163">
        <v>6010</v>
      </c>
      <c r="BT49" s="164" t="s">
        <v>352</v>
      </c>
      <c r="BU49" s="166" t="str">
        <f t="shared" ref="BU49:BU68" si="7">+BS49&amp;"　　"&amp;BT49</f>
        <v>6010　　事務一係（総務関係）</v>
      </c>
    </row>
    <row r="50" spans="65:73" x14ac:dyDescent="0.15">
      <c r="BM50" s="16">
        <v>28</v>
      </c>
      <c r="BN50" s="16" t="s">
        <v>52</v>
      </c>
      <c r="BO50" s="142" t="str">
        <f t="shared" si="6"/>
        <v>28　その他機器備品</v>
      </c>
      <c r="BP50" s="163">
        <v>2110</v>
      </c>
      <c r="BQ50" s="171" t="s">
        <v>273</v>
      </c>
      <c r="BR50" s="165" t="str">
        <f t="shared" si="5"/>
        <v>2110　　国際交流センター(講演会･その他)</v>
      </c>
      <c r="BS50" s="163">
        <v>6011</v>
      </c>
      <c r="BT50" s="164" t="s">
        <v>275</v>
      </c>
      <c r="BU50" s="166" t="str">
        <f t="shared" si="7"/>
        <v>6011　　事務一係（人事関係）</v>
      </c>
    </row>
    <row r="51" spans="65:73" x14ac:dyDescent="0.15">
      <c r="BM51" s="16">
        <v>29</v>
      </c>
      <c r="BN51" s="16" t="s">
        <v>53</v>
      </c>
      <c r="BO51" s="142" t="str">
        <f t="shared" si="6"/>
        <v>29　図書</v>
      </c>
      <c r="BP51" s="163">
        <v>2111</v>
      </c>
      <c r="BQ51" s="164" t="s">
        <v>365</v>
      </c>
      <c r="BR51" s="165" t="str">
        <f t="shared" si="5"/>
        <v>2111　　国際交流センター
（交換留学）</v>
      </c>
      <c r="BS51" s="163">
        <v>6012</v>
      </c>
      <c r="BT51" s="164" t="s">
        <v>276</v>
      </c>
      <c r="BU51" s="166" t="str">
        <f t="shared" si="7"/>
        <v>6012　　事務一係(経理関係)</v>
      </c>
    </row>
    <row r="52" spans="65:73" x14ac:dyDescent="0.15">
      <c r="BM52" s="16">
        <v>30</v>
      </c>
      <c r="BN52" s="16" t="s">
        <v>54</v>
      </c>
      <c r="BO52" s="142" t="str">
        <f t="shared" si="6"/>
        <v>30　ソフトウェア</v>
      </c>
      <c r="BP52" s="163">
        <v>2112</v>
      </c>
      <c r="BQ52" s="164" t="s">
        <v>272</v>
      </c>
      <c r="BR52" s="165" t="str">
        <f t="shared" si="5"/>
        <v>2112　　国際交流センター（共同研究）</v>
      </c>
      <c r="BS52" s="163">
        <v>6013</v>
      </c>
      <c r="BT52" s="164" t="s">
        <v>277</v>
      </c>
      <c r="BU52" s="166" t="str">
        <f t="shared" si="7"/>
        <v>6013　　事務一係(管財関係)</v>
      </c>
    </row>
    <row r="53" spans="65:73" x14ac:dyDescent="0.15">
      <c r="BM53" s="16"/>
      <c r="BN53" s="16"/>
      <c r="BO53" s="142" t="str">
        <f t="shared" si="6"/>
        <v>　</v>
      </c>
      <c r="BP53" s="163">
        <v>2120</v>
      </c>
      <c r="BQ53" s="164" t="s">
        <v>208</v>
      </c>
      <c r="BR53" s="165" t="str">
        <f t="shared" si="5"/>
        <v>2120　　人権・倫理委員会</v>
      </c>
      <c r="BS53" s="163">
        <v>6014</v>
      </c>
      <c r="BT53" s="164" t="s">
        <v>278</v>
      </c>
      <c r="BU53" s="166" t="str">
        <f t="shared" si="7"/>
        <v>6014　　事務一係(地域連携関係)</v>
      </c>
    </row>
    <row r="54" spans="65:73" x14ac:dyDescent="0.15">
      <c r="BM54" s="16"/>
      <c r="BN54" s="16"/>
      <c r="BO54" s="142" t="s">
        <v>60</v>
      </c>
      <c r="BP54" s="163">
        <v>2130</v>
      </c>
      <c r="BQ54" s="164" t="s">
        <v>206</v>
      </c>
      <c r="BR54" s="165" t="str">
        <f t="shared" si="5"/>
        <v>2130　　防災委員会</v>
      </c>
      <c r="BS54" s="163">
        <v>6015</v>
      </c>
      <c r="BT54" s="164" t="s">
        <v>353</v>
      </c>
      <c r="BU54" s="166" t="str">
        <f t="shared" si="7"/>
        <v>6015　　事務二係(入試関係)</v>
      </c>
    </row>
    <row r="55" spans="65:73" x14ac:dyDescent="0.15">
      <c r="BM55" s="16">
        <v>31</v>
      </c>
      <c r="BN55" s="16" t="s">
        <v>55</v>
      </c>
      <c r="BO55" s="142" t="str">
        <f>+BM55&amp;"　"&amp;BN55</f>
        <v>31　リース料</v>
      </c>
      <c r="BP55" s="163">
        <v>2140</v>
      </c>
      <c r="BQ55" s="164" t="s">
        <v>203</v>
      </c>
      <c r="BR55" s="165" t="str">
        <f t="shared" si="5"/>
        <v>2140　　実習委員会</v>
      </c>
      <c r="BS55" s="163">
        <v>6020</v>
      </c>
      <c r="BT55" s="164" t="s">
        <v>281</v>
      </c>
      <c r="BU55" s="166" t="str">
        <f t="shared" si="7"/>
        <v>6020　　事務二係(教務関係)</v>
      </c>
    </row>
    <row r="56" spans="65:73" x14ac:dyDescent="0.15">
      <c r="BM56" s="16"/>
      <c r="BN56" s="16"/>
      <c r="BO56" s="142" t="str">
        <f>+BM56&amp;"　"&amp;BN56</f>
        <v>　</v>
      </c>
      <c r="BP56" s="163">
        <v>2150</v>
      </c>
      <c r="BQ56" s="164" t="s">
        <v>200</v>
      </c>
      <c r="BR56" s="165" t="str">
        <f t="shared" si="5"/>
        <v>2150　　FD・SD委員会</v>
      </c>
      <c r="BS56" s="163">
        <v>6021</v>
      </c>
      <c r="BT56" s="171" t="s">
        <v>282</v>
      </c>
      <c r="BU56" s="166" t="str">
        <f t="shared" si="7"/>
        <v>6021　　事務二係(学生関係)</v>
      </c>
    </row>
    <row r="57" spans="65:73" x14ac:dyDescent="0.15">
      <c r="BP57" s="163">
        <v>2160</v>
      </c>
      <c r="BQ57" s="164" t="s">
        <v>197</v>
      </c>
      <c r="BR57" s="165" t="str">
        <f t="shared" si="5"/>
        <v>2160　　伊藤・有馬記念基金
運営委員会</v>
      </c>
      <c r="BS57" s="163">
        <v>6022</v>
      </c>
      <c r="BT57" s="171" t="s">
        <v>361</v>
      </c>
      <c r="BU57" s="166" t="str">
        <f t="shared" si="7"/>
        <v>6022　　事務二係(広報関係)</v>
      </c>
    </row>
    <row r="58" spans="65:73" x14ac:dyDescent="0.15">
      <c r="BP58" s="163">
        <v>2170</v>
      </c>
      <c r="BQ58" s="164" t="s">
        <v>194</v>
      </c>
      <c r="BR58" s="165" t="str">
        <f t="shared" si="5"/>
        <v>2170　　危機管理センター
運営委員会</v>
      </c>
      <c r="BS58" s="163">
        <v>6030</v>
      </c>
      <c r="BT58" s="171" t="s">
        <v>283</v>
      </c>
      <c r="BU58" s="166" t="str">
        <f t="shared" si="7"/>
        <v>6030　　さいたま図書係(図書関係)</v>
      </c>
    </row>
    <row r="59" spans="65:73" x14ac:dyDescent="0.15">
      <c r="BP59" s="163">
        <v>2180</v>
      </c>
      <c r="BQ59" s="164" t="s">
        <v>192</v>
      </c>
      <c r="BR59" s="165" t="str">
        <f t="shared" si="5"/>
        <v>2180　　研究倫理審査委員会</v>
      </c>
      <c r="BS59" s="163">
        <v>6031</v>
      </c>
      <c r="BT59" s="164" t="s">
        <v>284</v>
      </c>
      <c r="BU59" s="166" t="str">
        <f t="shared" si="7"/>
        <v>6031　　さいたま図書係(情報関係)</v>
      </c>
    </row>
    <row r="60" spans="65:73" x14ac:dyDescent="0.15">
      <c r="BP60" s="163">
        <v>2190</v>
      </c>
      <c r="BQ60" s="164" t="s">
        <v>255</v>
      </c>
      <c r="BR60" s="165" t="str">
        <f t="shared" si="5"/>
        <v>2190　　史料室運営委員会</v>
      </c>
      <c r="BS60" s="163">
        <v>6040</v>
      </c>
      <c r="BT60" s="164" t="s">
        <v>313</v>
      </c>
      <c r="BU60" s="166" t="str">
        <f t="shared" si="7"/>
        <v>6040　　経常費（さいたま）</v>
      </c>
    </row>
    <row r="61" spans="65:73" x14ac:dyDescent="0.15">
      <c r="BP61" s="163">
        <v>2200</v>
      </c>
      <c r="BQ61" s="164" t="s">
        <v>384</v>
      </c>
      <c r="BR61" s="165" t="str">
        <f t="shared" si="5"/>
        <v>2200　　H.E.L.P in Tokyo</v>
      </c>
      <c r="BS61" s="163">
        <v>6050</v>
      </c>
      <c r="BT61" s="164" t="s">
        <v>385</v>
      </c>
      <c r="BU61" s="166" t="str">
        <f t="shared" si="7"/>
        <v>6050　　さいたま保健室</v>
      </c>
    </row>
    <row r="62" spans="65:73" x14ac:dyDescent="0.15">
      <c r="BP62" s="163"/>
      <c r="BQ62" s="164"/>
      <c r="BR62" s="165"/>
      <c r="BS62" s="163">
        <v>6060</v>
      </c>
      <c r="BT62" s="164" t="s">
        <v>386</v>
      </c>
      <c r="BU62" s="166" t="str">
        <f t="shared" si="7"/>
        <v>6060　　感染症（さいたま）</v>
      </c>
    </row>
    <row r="63" spans="65:73" x14ac:dyDescent="0.15">
      <c r="BP63" s="163">
        <v>3010</v>
      </c>
      <c r="BQ63" s="164" t="s">
        <v>241</v>
      </c>
      <c r="BR63" s="169" t="s">
        <v>22</v>
      </c>
      <c r="BS63" s="163">
        <v>6070</v>
      </c>
      <c r="BT63" s="164" t="s">
        <v>387</v>
      </c>
      <c r="BU63" s="166" t="str">
        <f t="shared" si="7"/>
        <v>6070　　さいたま学生相談室</v>
      </c>
    </row>
    <row r="64" spans="65:73" x14ac:dyDescent="0.15">
      <c r="BP64" s="163">
        <v>3020</v>
      </c>
      <c r="BQ64" s="164" t="s">
        <v>238</v>
      </c>
      <c r="BR64" s="165" t="str">
        <f t="shared" ref="BR64:BR88" si="8">+BP64&amp;"　　"&amp;BQ64</f>
        <v>3020　　学生係</v>
      </c>
      <c r="BS64" s="163"/>
      <c r="BT64" s="164"/>
      <c r="BU64" s="166" t="str">
        <f t="shared" si="7"/>
        <v>　　</v>
      </c>
    </row>
    <row r="65" spans="68:73" x14ac:dyDescent="0.15">
      <c r="BP65" s="163">
        <v>3030</v>
      </c>
      <c r="BQ65" s="164" t="s">
        <v>235</v>
      </c>
      <c r="BR65" s="165" t="str">
        <f t="shared" si="8"/>
        <v>3030　　入試広報係</v>
      </c>
      <c r="BS65" s="163"/>
      <c r="BT65" s="164"/>
      <c r="BU65" s="166" t="str">
        <f t="shared" si="7"/>
        <v>　　</v>
      </c>
    </row>
    <row r="66" spans="68:73" x14ac:dyDescent="0.15">
      <c r="BP66" s="163">
        <v>3040</v>
      </c>
      <c r="BQ66" s="164" t="s">
        <v>233</v>
      </c>
      <c r="BR66" s="165" t="str">
        <f t="shared" si="8"/>
        <v>3040　　管財担当</v>
      </c>
      <c r="BS66" s="163"/>
      <c r="BT66" s="164"/>
      <c r="BU66" s="166" t="str">
        <f t="shared" si="7"/>
        <v>　　</v>
      </c>
    </row>
    <row r="67" spans="68:73" x14ac:dyDescent="0.15">
      <c r="BP67" s="163">
        <v>3050</v>
      </c>
      <c r="BQ67" s="164" t="s">
        <v>231</v>
      </c>
      <c r="BR67" s="165" t="str">
        <f t="shared" si="8"/>
        <v>3050　　総務係</v>
      </c>
      <c r="BS67" s="163"/>
      <c r="BT67" s="164"/>
      <c r="BU67" s="166" t="str">
        <f t="shared" si="7"/>
        <v>　　</v>
      </c>
    </row>
    <row r="68" spans="68:73" ht="13.5" customHeight="1" x14ac:dyDescent="0.15">
      <c r="BP68" s="163">
        <v>3060</v>
      </c>
      <c r="BQ68" s="164" t="s">
        <v>250</v>
      </c>
      <c r="BR68" s="165" t="str">
        <f t="shared" si="8"/>
        <v>3060　　情報システム係</v>
      </c>
      <c r="BS68" s="163"/>
      <c r="BT68" s="164"/>
      <c r="BU68" s="166" t="str">
        <f t="shared" si="7"/>
        <v>　　</v>
      </c>
    </row>
    <row r="69" spans="68:73" ht="13.5" customHeight="1" x14ac:dyDescent="0.15">
      <c r="BP69" s="170" t="s">
        <v>390</v>
      </c>
      <c r="BQ69" s="164" t="s">
        <v>226</v>
      </c>
      <c r="BR69" s="165" t="str">
        <f t="shared" si="8"/>
        <v>3071　　人事係</v>
      </c>
      <c r="BS69" s="163"/>
      <c r="BT69" s="164"/>
      <c r="BU69" s="166"/>
    </row>
    <row r="70" spans="68:73" x14ac:dyDescent="0.15">
      <c r="BP70" s="163">
        <v>3080</v>
      </c>
      <c r="BQ70" s="164" t="s">
        <v>329</v>
      </c>
      <c r="BR70" s="165" t="str">
        <f t="shared" si="8"/>
        <v>3080　　企画課</v>
      </c>
      <c r="BS70" s="163"/>
      <c r="BT70" s="164"/>
      <c r="BU70" s="166"/>
    </row>
    <row r="71" spans="68:73" x14ac:dyDescent="0.15">
      <c r="BP71" s="163">
        <v>3090</v>
      </c>
      <c r="BQ71" s="164" t="s">
        <v>220</v>
      </c>
      <c r="BR71" s="165" t="str">
        <f t="shared" si="8"/>
        <v>3090　　経理係</v>
      </c>
      <c r="BS71" s="163"/>
      <c r="BT71" s="164"/>
      <c r="BU71" s="166" t="str">
        <f t="shared" ref="BU71:BU88" si="9">+BS71&amp;"　　"&amp;BT71</f>
        <v>　　</v>
      </c>
    </row>
    <row r="72" spans="68:73" x14ac:dyDescent="0.15">
      <c r="BP72" s="163">
        <v>3100</v>
      </c>
      <c r="BQ72" s="164" t="s">
        <v>217</v>
      </c>
      <c r="BR72" s="165" t="str">
        <f t="shared" si="8"/>
        <v>3100　　経常費（広尾）</v>
      </c>
      <c r="BS72" s="163"/>
      <c r="BT72" s="164"/>
      <c r="BU72" s="166" t="str">
        <f t="shared" si="9"/>
        <v>　　</v>
      </c>
    </row>
    <row r="73" spans="68:73" x14ac:dyDescent="0.15">
      <c r="BP73" s="163">
        <v>3110</v>
      </c>
      <c r="BQ73" s="164" t="s">
        <v>214</v>
      </c>
      <c r="BR73" s="165" t="str">
        <f t="shared" si="8"/>
        <v>3110　　経常費（武蔵野）</v>
      </c>
      <c r="BS73" s="163"/>
      <c r="BT73" s="164"/>
      <c r="BU73" s="166" t="str">
        <f t="shared" si="9"/>
        <v>　　</v>
      </c>
    </row>
    <row r="74" spans="68:73" x14ac:dyDescent="0.15">
      <c r="BP74" s="163">
        <v>3120</v>
      </c>
      <c r="BQ74" s="164" t="s">
        <v>186</v>
      </c>
      <c r="BR74" s="165" t="str">
        <f t="shared" si="8"/>
        <v>3120　　各種講座
(公開講座)</v>
      </c>
      <c r="BS74" s="163"/>
      <c r="BT74" s="164"/>
      <c r="BU74" s="166" t="str">
        <f t="shared" si="9"/>
        <v>　　</v>
      </c>
    </row>
    <row r="75" spans="68:73" x14ac:dyDescent="0.15">
      <c r="BP75" s="163">
        <v>3121</v>
      </c>
      <c r="BQ75" s="164" t="s">
        <v>187</v>
      </c>
      <c r="BR75" s="165" t="str">
        <f t="shared" si="8"/>
        <v>3121　　各種講座
（HCD）</v>
      </c>
      <c r="BS75" s="163"/>
      <c r="BT75" s="164"/>
      <c r="BU75" s="166" t="str">
        <f t="shared" si="9"/>
        <v>　　</v>
      </c>
    </row>
    <row r="76" spans="68:73" x14ac:dyDescent="0.15">
      <c r="BP76" s="163">
        <v>3122</v>
      </c>
      <c r="BQ76" s="164" t="s">
        <v>188</v>
      </c>
      <c r="BR76" s="165" t="str">
        <f t="shared" si="8"/>
        <v>3122　　各種講座
（フロンティアセミナー）</v>
      </c>
      <c r="BS76" s="163"/>
      <c r="BT76" s="164"/>
      <c r="BU76" s="166" t="str">
        <f t="shared" si="9"/>
        <v>　　</v>
      </c>
    </row>
    <row r="77" spans="68:73" x14ac:dyDescent="0.15">
      <c r="BP77" s="163">
        <v>3123</v>
      </c>
      <c r="BQ77" s="164" t="s">
        <v>189</v>
      </c>
      <c r="BR77" s="165" t="str">
        <f t="shared" si="8"/>
        <v>3123　　各種講座
（スキルUPセミナー）</v>
      </c>
      <c r="BS77" s="163"/>
      <c r="BT77" s="164"/>
      <c r="BU77" s="166" t="str">
        <f t="shared" si="9"/>
        <v>　　</v>
      </c>
    </row>
    <row r="78" spans="68:73" x14ac:dyDescent="0.15">
      <c r="BP78" s="170" t="s">
        <v>392</v>
      </c>
      <c r="BQ78" s="177" t="s">
        <v>393</v>
      </c>
      <c r="BR78" s="165" t="str">
        <f t="shared" si="8"/>
        <v>3124　　実習指導者研修会</v>
      </c>
      <c r="BS78" s="163"/>
      <c r="BT78" s="164"/>
      <c r="BU78" s="166" t="str">
        <f t="shared" si="9"/>
        <v>　　</v>
      </c>
    </row>
    <row r="79" spans="68:73" x14ac:dyDescent="0.15">
      <c r="BP79" s="163">
        <v>3130</v>
      </c>
      <c r="BQ79" s="164" t="s">
        <v>256</v>
      </c>
      <c r="BR79" s="165" t="str">
        <f t="shared" si="8"/>
        <v>3130　　フロンティアセンター</v>
      </c>
      <c r="BS79" s="163"/>
      <c r="BT79" s="164"/>
      <c r="BU79" s="166" t="str">
        <f t="shared" si="9"/>
        <v>　　</v>
      </c>
    </row>
    <row r="80" spans="68:73" x14ac:dyDescent="0.15">
      <c r="BP80" s="163">
        <v>3140</v>
      </c>
      <c r="BQ80" s="164" t="s">
        <v>205</v>
      </c>
      <c r="BR80" s="165" t="str">
        <f t="shared" si="8"/>
        <v>3140　　広尾地域防災活動</v>
      </c>
      <c r="BS80" s="163"/>
      <c r="BT80" s="164"/>
      <c r="BU80" s="166" t="str">
        <f t="shared" si="9"/>
        <v>　　</v>
      </c>
    </row>
    <row r="81" spans="68:73" x14ac:dyDescent="0.15">
      <c r="BP81" s="163">
        <v>3141</v>
      </c>
      <c r="BQ81" s="164" t="s">
        <v>202</v>
      </c>
      <c r="BR81" s="165" t="str">
        <f t="shared" si="8"/>
        <v>3141　　武蔵野地域防災活動</v>
      </c>
      <c r="BS81" s="163"/>
      <c r="BT81" s="164"/>
      <c r="BU81" s="166" t="str">
        <f t="shared" si="9"/>
        <v>　　</v>
      </c>
    </row>
    <row r="82" spans="68:73" x14ac:dyDescent="0.15">
      <c r="BP82" s="163">
        <v>3160</v>
      </c>
      <c r="BQ82" s="164" t="s">
        <v>196</v>
      </c>
      <c r="BR82" s="165" t="str">
        <f t="shared" si="8"/>
        <v>3160　　科研間接経費</v>
      </c>
      <c r="BS82" s="163"/>
      <c r="BT82" s="164"/>
      <c r="BU82" s="166" t="str">
        <f t="shared" si="9"/>
        <v>　　</v>
      </c>
    </row>
    <row r="83" spans="68:73" x14ac:dyDescent="0.15">
      <c r="BP83" s="163">
        <v>3170</v>
      </c>
      <c r="BQ83" s="164" t="s">
        <v>193</v>
      </c>
      <c r="BR83" s="165" t="str">
        <f t="shared" si="8"/>
        <v>3170　　保健室</v>
      </c>
      <c r="BS83" s="163"/>
      <c r="BT83" s="164"/>
      <c r="BU83" s="166" t="str">
        <f t="shared" si="9"/>
        <v>　　</v>
      </c>
    </row>
    <row r="84" spans="68:73" x14ac:dyDescent="0.15">
      <c r="BP84" s="163">
        <v>3180</v>
      </c>
      <c r="BQ84" s="164" t="s">
        <v>191</v>
      </c>
      <c r="BR84" s="165" t="str">
        <f t="shared" si="8"/>
        <v>3180　　学生相談室</v>
      </c>
      <c r="BS84" s="163"/>
      <c r="BT84" s="164"/>
      <c r="BU84" s="166" t="str">
        <f t="shared" si="9"/>
        <v>　　</v>
      </c>
    </row>
    <row r="85" spans="68:73" x14ac:dyDescent="0.15">
      <c r="BP85" s="163">
        <v>3190</v>
      </c>
      <c r="BQ85" s="164" t="s">
        <v>190</v>
      </c>
      <c r="BR85" s="165" t="str">
        <f t="shared" si="8"/>
        <v>3190　　IR室</v>
      </c>
      <c r="BS85" s="163"/>
      <c r="BT85" s="164"/>
      <c r="BU85" s="166" t="str">
        <f t="shared" si="9"/>
        <v>　　</v>
      </c>
    </row>
    <row r="86" spans="68:73" x14ac:dyDescent="0.15">
      <c r="BP86" s="163">
        <v>3200</v>
      </c>
      <c r="BQ86" s="164" t="s">
        <v>258</v>
      </c>
      <c r="BR86" s="165" t="str">
        <f t="shared" si="8"/>
        <v>3200　　卒業生プロジェクト</v>
      </c>
      <c r="BS86" s="163"/>
      <c r="BT86" s="164"/>
      <c r="BU86" s="166" t="str">
        <f t="shared" si="9"/>
        <v>　　</v>
      </c>
    </row>
    <row r="87" spans="68:73" x14ac:dyDescent="0.15">
      <c r="BP87" s="172">
        <v>3210</v>
      </c>
      <c r="BQ87" s="164" t="s">
        <v>332</v>
      </c>
      <c r="BR87" s="165" t="str">
        <f t="shared" si="8"/>
        <v>3210　　感染症（広尾）</v>
      </c>
      <c r="BS87" s="163"/>
      <c r="BT87" s="164"/>
      <c r="BU87" s="166" t="str">
        <f t="shared" si="9"/>
        <v>　　</v>
      </c>
    </row>
    <row r="88" spans="68:73" ht="14.25" thickBot="1" x14ac:dyDescent="0.2">
      <c r="BP88" s="173" t="s">
        <v>391</v>
      </c>
      <c r="BQ88" s="174" t="s">
        <v>388</v>
      </c>
      <c r="BR88" s="175" t="str">
        <f t="shared" si="8"/>
        <v>3230　　災害救護研究所</v>
      </c>
      <c r="BS88" s="173"/>
      <c r="BT88" s="176"/>
      <c r="BU88" s="166" t="str">
        <f t="shared" si="9"/>
        <v>　　</v>
      </c>
    </row>
  </sheetData>
  <sheetProtection formatCells="0"/>
  <protectedRanges>
    <protectedRange sqref="AN13:BC20" name="表2"/>
    <protectedRange sqref="W9:AF10" name="申請者職名・氏名"/>
    <protectedRange sqref="O8:AG8" name="予算領域"/>
    <protectedRange sqref="E9:N9" name="申請日"/>
    <protectedRange sqref="W13:AI13 B14:AI20" name="表1"/>
    <protectedRange sqref="BD13:BF20" name="⑤表右側"/>
    <protectedRange sqref="E1:G1" name="年度_1"/>
    <protectedRange sqref="B13:V13" name="表1_1"/>
  </protectedRanges>
  <dataConsolidate/>
  <mergeCells count="123">
    <mergeCell ref="BG20:BK20"/>
    <mergeCell ref="AD21:AI21"/>
    <mergeCell ref="AJ21:AM21"/>
    <mergeCell ref="BG21:BK21"/>
    <mergeCell ref="AO19:AZ19"/>
    <mergeCell ref="BA19:BC19"/>
    <mergeCell ref="BD19:BF19"/>
    <mergeCell ref="BG19:BK19"/>
    <mergeCell ref="B20:N20"/>
    <mergeCell ref="O20:V20"/>
    <mergeCell ref="W20:AC20"/>
    <mergeCell ref="AD20:AF20"/>
    <mergeCell ref="AG20:AH20"/>
    <mergeCell ref="AJ20:AM20"/>
    <mergeCell ref="AO18:AZ18"/>
    <mergeCell ref="BA18:BC18"/>
    <mergeCell ref="BD18:BF18"/>
    <mergeCell ref="AO20:AZ20"/>
    <mergeCell ref="BA20:BC20"/>
    <mergeCell ref="BD20:BF20"/>
    <mergeCell ref="BG16:BK16"/>
    <mergeCell ref="B17:N17"/>
    <mergeCell ref="O17:V17"/>
    <mergeCell ref="W17:AC17"/>
    <mergeCell ref="AD17:AF17"/>
    <mergeCell ref="AG17:AH17"/>
    <mergeCell ref="AJ17:AM17"/>
    <mergeCell ref="BG18:BK18"/>
    <mergeCell ref="B19:N19"/>
    <mergeCell ref="O19:V19"/>
    <mergeCell ref="W19:AC19"/>
    <mergeCell ref="AD19:AF19"/>
    <mergeCell ref="AG19:AH19"/>
    <mergeCell ref="AJ19:AM19"/>
    <mergeCell ref="AO17:AZ17"/>
    <mergeCell ref="BA17:BC17"/>
    <mergeCell ref="BD17:BF17"/>
    <mergeCell ref="BG17:BK17"/>
    <mergeCell ref="B18:N18"/>
    <mergeCell ref="O18:V18"/>
    <mergeCell ref="W18:AC18"/>
    <mergeCell ref="AD18:AF18"/>
    <mergeCell ref="AG18:AH18"/>
    <mergeCell ref="AJ18:AM18"/>
    <mergeCell ref="B16:N16"/>
    <mergeCell ref="O16:V16"/>
    <mergeCell ref="W16:AC16"/>
    <mergeCell ref="AD16:AF16"/>
    <mergeCell ref="AG16:AH16"/>
    <mergeCell ref="AJ16:AM16"/>
    <mergeCell ref="AO16:AZ16"/>
    <mergeCell ref="BA16:BC16"/>
    <mergeCell ref="BD16:BF16"/>
    <mergeCell ref="BG14:BK14"/>
    <mergeCell ref="B15:N15"/>
    <mergeCell ref="O15:V15"/>
    <mergeCell ref="W15:AC15"/>
    <mergeCell ref="AD15:AF15"/>
    <mergeCell ref="AG15:AH15"/>
    <mergeCell ref="AJ15:AM15"/>
    <mergeCell ref="AO15:AZ15"/>
    <mergeCell ref="BA15:BC15"/>
    <mergeCell ref="BD15:BF15"/>
    <mergeCell ref="BG15:BK15"/>
    <mergeCell ref="B14:N14"/>
    <mergeCell ref="O14:V14"/>
    <mergeCell ref="W14:AC14"/>
    <mergeCell ref="AD14:AF14"/>
    <mergeCell ref="AG14:AH14"/>
    <mergeCell ref="AJ14:AM14"/>
    <mergeCell ref="AO14:AZ14"/>
    <mergeCell ref="BA14:BC14"/>
    <mergeCell ref="BD14:BF14"/>
    <mergeCell ref="AO12:AZ12"/>
    <mergeCell ref="BA12:BC12"/>
    <mergeCell ref="BD12:BF12"/>
    <mergeCell ref="BG12:BK12"/>
    <mergeCell ref="B13:N13"/>
    <mergeCell ref="O13:V13"/>
    <mergeCell ref="W13:AC13"/>
    <mergeCell ref="AD13:AF13"/>
    <mergeCell ref="AG13:AH13"/>
    <mergeCell ref="AJ13:AM13"/>
    <mergeCell ref="B12:N12"/>
    <mergeCell ref="O12:V12"/>
    <mergeCell ref="W12:AC12"/>
    <mergeCell ref="AD12:AF12"/>
    <mergeCell ref="AG12:AH12"/>
    <mergeCell ref="AJ12:AN12"/>
    <mergeCell ref="AO13:AZ13"/>
    <mergeCell ref="BA13:BC13"/>
    <mergeCell ref="BD13:BF13"/>
    <mergeCell ref="BG13:BK13"/>
    <mergeCell ref="T10:X10"/>
    <mergeCell ref="Y10:AF10"/>
    <mergeCell ref="BE10:BG10"/>
    <mergeCell ref="BI10:BK10"/>
    <mergeCell ref="BP10:BR11"/>
    <mergeCell ref="BS10:BU11"/>
    <mergeCell ref="C7:W7"/>
    <mergeCell ref="C8:N8"/>
    <mergeCell ref="O8:AG8"/>
    <mergeCell ref="AH8:AO8"/>
    <mergeCell ref="BE8:BK8"/>
    <mergeCell ref="B9:D9"/>
    <mergeCell ref="E9:N9"/>
    <mergeCell ref="T9:X9"/>
    <mergeCell ref="Y9:AF9"/>
    <mergeCell ref="BE9:BK9"/>
    <mergeCell ref="BH1:BK1"/>
    <mergeCell ref="B2:L3"/>
    <mergeCell ref="O2:R3"/>
    <mergeCell ref="S2:S3"/>
    <mergeCell ref="AZ2:BC5"/>
    <mergeCell ref="BD2:BG5"/>
    <mergeCell ref="BH2:BK5"/>
    <mergeCell ref="A5:W5"/>
    <mergeCell ref="B1:D1"/>
    <mergeCell ref="E1:G1"/>
    <mergeCell ref="H1:L1"/>
    <mergeCell ref="AY1:AY5"/>
    <mergeCell ref="AZ1:BC1"/>
    <mergeCell ref="BD1:BG1"/>
  </mergeCells>
  <phoneticPr fontId="4"/>
  <conditionalFormatting sqref="B14:B20">
    <cfRule type="expression" dxfId="11" priority="2">
      <formula>$B14="99　予算計上無"</formula>
    </cfRule>
  </conditionalFormatting>
  <conditionalFormatting sqref="BD13:BF20">
    <cfRule type="expression" dxfId="10" priority="3">
      <formula>$AY13="ⓑ経 理 係"</formula>
    </cfRule>
  </conditionalFormatting>
  <conditionalFormatting sqref="B13">
    <cfRule type="expression" dxfId="9" priority="1">
      <formula>$B13="99　予算計上無"</formula>
    </cfRule>
  </conditionalFormatting>
  <dataValidations count="14">
    <dataValidation type="list" allowBlank="1" showInputMessage="1" showErrorMessage="1" promptTitle="※必須入力" prompt="キャンパス名が選択されないとプルダウンの選択ができません。" sqref="O8:AG8" xr:uid="{178791A3-F2E4-4593-B0FF-349D01011607}">
      <formula1>INDIRECT(O2)</formula1>
    </dataValidation>
    <dataValidation type="list" allowBlank="1" showInputMessage="1" showErrorMessage="1" promptTitle="※必須入力" prompt="必ずプルダウンより選択してください。_x000a__x000a_※予算名がキャンパス毎の予算名に連動します。" sqref="O2:R3" xr:uid="{44EFA1F8-3047-4CD6-865A-BFC565950854}">
      <formula1>"広尾,大宮"</formula1>
    </dataValidation>
    <dataValidation type="list" allowBlank="1" showInputMessage="1" showErrorMessage="1" sqref="BU13 BR13" xr:uid="{AA21E1C7-2928-4556-A905-C8973CF3D324}">
      <formula1>$O$2</formula1>
    </dataValidation>
    <dataValidation type="list" allowBlank="1" showInputMessage="1" showErrorMessage="1" promptTitle="※発注･申込者が “ⓐ申請者”の場合、入力" prompt="_x000a_①銀行振込…後日請求書での振込支払いの場合（原則、月末締め→翌月末支払いとなります）_x000a__x000a_②立替支払…後日申請者（立替者）へ現金精算の場合_x000a__x000a_③その他…①②に当てはまらない場合_x000a_" sqref="BD13:BF20" xr:uid="{C4C5F820-9A10-488A-BF95-DD7997110472}">
      <formula1>"①銀行振込,②立替支払,③そ の 他"</formula1>
    </dataValidation>
    <dataValidation errorStyle="information" allowBlank="1" showInputMessage="1" showErrorMessage="1" promptTitle="※必須入力" prompt="_x000a_申請理由がセル内に収まらない場合は、別途理由書(書式自由)を作成し（Word等）、提出してください。_x000a__x000a_添付書類の提出がある場合は、_x000a_「※添付書類あり」等、_x000a_資料があることがわかるように記入してください。" sqref="AO13:AO20 AP14:AZ20" xr:uid="{BD58064A-7FC0-4C72-B9F0-F5E455889047}"/>
    <dataValidation type="list" allowBlank="1" showInputMessage="1" showErrorMessage="1" sqref="AN13:AN20" xr:uid="{16838CAC-E3EF-4A6C-AED9-5829CB44499A}">
      <formula1>"税抜,税込,概算,－"</formula1>
    </dataValidation>
    <dataValidation errorStyle="information" allowBlank="1" showInputMessage="1" showErrorMessage="1" promptTitle="任意入力" prompt="_x000a_個、セット、箱、人、式…等、単位を記入してください。" sqref="AI13:AI20" xr:uid="{109FC3B1-F11E-4B2E-8D0B-5BF1925B78EF}"/>
    <dataValidation allowBlank="1" showInputMessage="1" showErrorMessage="1" promptTitle="※数式あり" prompt="_x000a_単価×数量で計算式が入っています。" sqref="AJ13:AJ20" xr:uid="{B42CB652-C277-4574-8EB8-1A9D50DB8DAB}"/>
    <dataValidation allowBlank="1" showInputMessage="1" showErrorMessage="1" promptTitle="本日の日付を入力" prompt="日付を入力する際、_x000a_「４／１」または「４－１」と入力すると、_x000a_自動的に「令和00年4月1日」と表示されます。" sqref="E9:N9" xr:uid="{4843E215-853B-4215-9BC8-010DC26E9229}"/>
    <dataValidation allowBlank="1" showInputMessage="1" showErrorMessage="1" promptTitle="※必須入力" prompt="_x000a_見積等が無い場合は、概算で構いません。" sqref="AD13:AF20" xr:uid="{E3CE4BC9-D855-4408-8489-0CDBEB268632}"/>
    <dataValidation type="list" allowBlank="1" showInputMessage="1" showErrorMessage="1" promptTitle="※必須入力" prompt="_x000a_ⓐ申請者…申請者または“経理係以外”で発注・申込等を行う場合_x000a__x000a_ⓑ経理係…経理係で発注・申込等を行う場合_x000a_" sqref="BA13:BC20" xr:uid="{3BA143D3-529B-4204-9219-C2C773F52EC7}">
      <formula1>"ⓐ申 請 者,ⓑ経 理 係"</formula1>
    </dataValidation>
    <dataValidation allowBlank="1" showInputMessage="1" showErrorMessage="1" promptTitle="※指定がある場合のみ記入" prompt="_x000a_発注先の指定、支払先が決まっている場合のみ記入してください。" sqref="W13:AC20" xr:uid="{D1FE1F56-8449-41BA-9F92-709D8F064F3B}"/>
    <dataValidation allowBlank="1" showInputMessage="1" showErrorMessage="1" promptTitle="※必須入力" prompt="_x000a_品名・件名を記入してください。_x000a__x000a_！豆知識：セル内で[Alt]＋[Enter]を押すと改行されます。" sqref="B13:B20" xr:uid="{04AFCEF7-2543-40FE-B3AD-77E523300F54}"/>
    <dataValidation allowBlank="1" showInputMessage="1" showErrorMessage="1" promptTitle="※必須入力" prompt="_x000a_物品の「型番」および_x000a_ECサイトの商品指定の場合「お申込番号」、「申込№」等サイト内で商品を特定するための「№」を記入してください。_x000a__x000a_ECサイト：アスクル・カウネット・モノタロウ等_x000a__x000a_！豆知識：セル内で[Alt]＋[Enter]を押すと改行されます。" sqref="O13:V20" xr:uid="{812FC8CF-0CD5-47C9-91F2-773EB61433AF}"/>
  </dataValidations>
  <printOptions horizontalCentered="1" verticalCentered="1"/>
  <pageMargins left="0.19685039370078741" right="0.19685039370078741" top="0.59055118110236227" bottom="0" header="0" footer="0"/>
  <pageSetup paperSize="9" scale="7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CAB4A-E91B-4133-B4A7-C95FA28AE18A}">
  <sheetPr>
    <tabColor rgb="FF00B050"/>
    <pageSetUpPr fitToPage="1"/>
  </sheetPr>
  <dimension ref="A1:BU88"/>
  <sheetViews>
    <sheetView showGridLines="0" topLeftCell="A10" zoomScale="120" zoomScaleNormal="120" workbookViewId="0">
      <selection activeCell="O18" sqref="O18:V18"/>
    </sheetView>
  </sheetViews>
  <sheetFormatPr defaultColWidth="2.625" defaultRowHeight="13.5" x14ac:dyDescent="0.15"/>
  <cols>
    <col min="1" max="16" width="2.625" style="1"/>
    <col min="17" max="17" width="5" style="1" customWidth="1"/>
    <col min="18" max="18" width="2.625" style="1" customWidth="1"/>
    <col min="19" max="19" width="19.125" style="1" customWidth="1"/>
    <col min="20" max="21" width="2.625" style="1" customWidth="1"/>
    <col min="22" max="22" width="2.875" style="1" customWidth="1"/>
    <col min="23" max="62" width="2.625" style="1"/>
    <col min="63" max="64" width="2.625" style="1" customWidth="1"/>
    <col min="65" max="65" width="2.625" style="1" hidden="1" customWidth="1"/>
    <col min="66" max="66" width="19.25" style="1" hidden="1" customWidth="1"/>
    <col min="67" max="67" width="24.25" style="1" hidden="1" customWidth="1"/>
    <col min="68" max="68" width="5.5" style="2" hidden="1" customWidth="1"/>
    <col min="69" max="69" width="44.625" style="1" hidden="1" customWidth="1"/>
    <col min="70" max="70" width="38.875" style="1" hidden="1" customWidth="1"/>
    <col min="71" max="71" width="5.5" style="1" hidden="1" customWidth="1"/>
    <col min="72" max="72" width="44.625" style="1" hidden="1" customWidth="1"/>
    <col min="73" max="73" width="51.875" style="1" hidden="1" customWidth="1"/>
    <col min="74" max="16384" width="2.625" style="1"/>
  </cols>
  <sheetData>
    <row r="1" spans="1:73" ht="25.5" customHeight="1" x14ac:dyDescent="0.25">
      <c r="A1" s="103"/>
      <c r="B1" s="190" t="s">
        <v>253</v>
      </c>
      <c r="C1" s="190"/>
      <c r="D1" s="190"/>
      <c r="E1" s="191">
        <v>5</v>
      </c>
      <c r="F1" s="191"/>
      <c r="G1" s="191"/>
      <c r="H1" s="192" t="s">
        <v>0</v>
      </c>
      <c r="I1" s="192"/>
      <c r="J1" s="192"/>
      <c r="K1" s="192"/>
      <c r="L1" s="192"/>
      <c r="M1" s="103"/>
      <c r="N1" s="103"/>
      <c r="O1" s="103"/>
      <c r="P1" s="89"/>
      <c r="Q1" s="89"/>
      <c r="R1" s="89"/>
      <c r="AL1" s="129"/>
      <c r="AM1" s="129"/>
      <c r="AN1" s="126"/>
      <c r="AO1" s="126"/>
      <c r="AP1" s="126"/>
      <c r="AQ1" s="126"/>
      <c r="AR1" s="126"/>
      <c r="AS1" s="126"/>
      <c r="AT1" s="126"/>
      <c r="AU1" s="126"/>
      <c r="AV1" s="126"/>
      <c r="AW1" s="126"/>
      <c r="AX1" s="126"/>
      <c r="AY1" s="193" t="s">
        <v>325</v>
      </c>
      <c r="AZ1" s="180" t="s">
        <v>357</v>
      </c>
      <c r="BA1" s="180"/>
      <c r="BB1" s="180"/>
      <c r="BC1" s="180"/>
      <c r="BD1" s="179" t="s">
        <v>356</v>
      </c>
      <c r="BE1" s="180"/>
      <c r="BF1" s="180"/>
      <c r="BG1" s="180"/>
      <c r="BH1" s="179" t="s">
        <v>355</v>
      </c>
      <c r="BI1" s="180"/>
      <c r="BJ1" s="180"/>
      <c r="BK1" s="180"/>
    </row>
    <row r="2" spans="1:73" ht="13.5" customHeight="1" x14ac:dyDescent="0.15">
      <c r="B2" s="181" t="s">
        <v>182</v>
      </c>
      <c r="C2" s="181"/>
      <c r="D2" s="181"/>
      <c r="E2" s="181"/>
      <c r="F2" s="181"/>
      <c r="G2" s="181"/>
      <c r="H2" s="181"/>
      <c r="I2" s="181"/>
      <c r="J2" s="181"/>
      <c r="K2" s="181"/>
      <c r="L2" s="181"/>
      <c r="M2" s="102"/>
      <c r="N2" s="102"/>
      <c r="O2" s="183" t="s">
        <v>389</v>
      </c>
      <c r="P2" s="183"/>
      <c r="Q2" s="183"/>
      <c r="R2" s="183"/>
      <c r="S2" s="185" t="s">
        <v>252</v>
      </c>
      <c r="T2" s="155"/>
      <c r="U2" s="155"/>
      <c r="V2" s="155"/>
      <c r="W2" s="155"/>
      <c r="X2" s="155"/>
      <c r="Y2" s="155"/>
      <c r="Z2" s="155"/>
      <c r="AA2" s="155"/>
      <c r="AB2" s="3"/>
      <c r="AC2" s="3"/>
      <c r="AD2" s="3"/>
      <c r="AE2" s="3"/>
      <c r="AK2" s="3"/>
      <c r="AL2" s="129"/>
      <c r="AM2" s="129"/>
      <c r="AN2" s="128"/>
      <c r="AO2" s="128"/>
      <c r="AP2" s="128"/>
      <c r="AQ2" s="128"/>
      <c r="AY2" s="193"/>
      <c r="AZ2" s="187"/>
      <c r="BA2" s="187"/>
      <c r="BB2" s="187"/>
      <c r="BC2" s="187"/>
      <c r="BD2" s="188"/>
      <c r="BE2" s="187"/>
      <c r="BF2" s="187"/>
      <c r="BG2" s="187"/>
      <c r="BH2" s="188"/>
      <c r="BI2" s="187"/>
      <c r="BJ2" s="187"/>
      <c r="BK2" s="187"/>
    </row>
    <row r="3" spans="1:73" ht="13.5" customHeight="1" x14ac:dyDescent="0.15">
      <c r="B3" s="182"/>
      <c r="C3" s="182"/>
      <c r="D3" s="182"/>
      <c r="E3" s="182"/>
      <c r="F3" s="182"/>
      <c r="G3" s="182"/>
      <c r="H3" s="182"/>
      <c r="I3" s="182"/>
      <c r="J3" s="182"/>
      <c r="K3" s="182"/>
      <c r="L3" s="182"/>
      <c r="M3" s="102"/>
      <c r="N3" s="102"/>
      <c r="O3" s="184"/>
      <c r="P3" s="184"/>
      <c r="Q3" s="184"/>
      <c r="R3" s="184"/>
      <c r="S3" s="186"/>
      <c r="T3" s="156"/>
      <c r="U3" s="155"/>
      <c r="V3" s="155"/>
      <c r="W3" s="155"/>
      <c r="X3" s="155"/>
      <c r="Y3" s="155"/>
      <c r="Z3" s="155"/>
      <c r="AA3" s="155"/>
      <c r="AB3" s="3"/>
      <c r="AC3" s="3"/>
      <c r="AD3" s="3"/>
      <c r="AE3" s="3"/>
      <c r="AK3" s="3"/>
      <c r="AL3" s="129"/>
      <c r="AM3" s="129"/>
      <c r="AN3" s="128"/>
      <c r="AO3" s="128"/>
      <c r="AP3" s="128"/>
      <c r="AQ3" s="128"/>
      <c r="AY3" s="193"/>
      <c r="AZ3" s="187"/>
      <c r="BA3" s="187"/>
      <c r="BB3" s="187"/>
      <c r="BC3" s="187"/>
      <c r="BD3" s="188"/>
      <c r="BE3" s="187"/>
      <c r="BF3" s="187"/>
      <c r="BG3" s="187"/>
      <c r="BH3" s="188"/>
      <c r="BI3" s="187"/>
      <c r="BJ3" s="187"/>
      <c r="BK3" s="187"/>
    </row>
    <row r="4" spans="1:73" ht="13.5" customHeight="1" x14ac:dyDescent="0.15">
      <c r="AL4" s="129"/>
      <c r="AM4" s="129"/>
      <c r="AN4" s="128"/>
      <c r="AO4" s="128"/>
      <c r="AP4" s="128"/>
      <c r="AQ4" s="128"/>
      <c r="AY4" s="193"/>
      <c r="AZ4" s="187"/>
      <c r="BA4" s="187"/>
      <c r="BB4" s="187"/>
      <c r="BC4" s="187"/>
      <c r="BD4" s="188"/>
      <c r="BE4" s="187"/>
      <c r="BF4" s="187"/>
      <c r="BG4" s="187"/>
      <c r="BH4" s="188"/>
      <c r="BI4" s="187"/>
      <c r="BJ4" s="187"/>
      <c r="BK4" s="187"/>
    </row>
    <row r="5" spans="1:73" ht="13.5" customHeight="1" x14ac:dyDescent="0.15">
      <c r="A5" s="189"/>
      <c r="B5" s="189"/>
      <c r="C5" s="189"/>
      <c r="D5" s="189"/>
      <c r="E5" s="189"/>
      <c r="F5" s="189"/>
      <c r="G5" s="189"/>
      <c r="H5" s="189"/>
      <c r="I5" s="189"/>
      <c r="J5" s="189"/>
      <c r="K5" s="189"/>
      <c r="L5" s="189"/>
      <c r="M5" s="189"/>
      <c r="N5" s="189"/>
      <c r="O5" s="189"/>
      <c r="P5" s="189"/>
      <c r="Q5" s="189"/>
      <c r="R5" s="189"/>
      <c r="S5" s="189"/>
      <c r="T5" s="189"/>
      <c r="U5" s="189"/>
      <c r="V5" s="189"/>
      <c r="W5" s="189"/>
      <c r="AL5" s="129"/>
      <c r="AM5" s="129"/>
      <c r="AN5" s="128"/>
      <c r="AO5" s="128"/>
      <c r="AP5" s="128"/>
      <c r="AQ5" s="128"/>
      <c r="AY5" s="193"/>
      <c r="AZ5" s="187"/>
      <c r="BA5" s="187"/>
      <c r="BB5" s="187"/>
      <c r="BC5" s="187"/>
      <c r="BD5" s="188"/>
      <c r="BE5" s="187"/>
      <c r="BF5" s="187"/>
      <c r="BG5" s="187"/>
      <c r="BH5" s="188"/>
      <c r="BI5" s="187"/>
      <c r="BJ5" s="187"/>
      <c r="BK5" s="187"/>
    </row>
    <row r="6" spans="1:73" s="4" customFormat="1" ht="11.25" x14ac:dyDescent="0.15">
      <c r="BP6" s="5"/>
    </row>
    <row r="7" spans="1:73" x14ac:dyDescent="0.15">
      <c r="C7" s="189" t="s">
        <v>314</v>
      </c>
      <c r="D7" s="189"/>
      <c r="E7" s="189"/>
      <c r="F7" s="189"/>
      <c r="G7" s="189"/>
      <c r="H7" s="189"/>
      <c r="I7" s="189"/>
      <c r="J7" s="189"/>
      <c r="K7" s="189"/>
      <c r="L7" s="189"/>
      <c r="M7" s="189"/>
      <c r="N7" s="189"/>
      <c r="O7" s="189"/>
      <c r="P7" s="189"/>
      <c r="Q7" s="189"/>
      <c r="R7" s="189"/>
      <c r="S7" s="189"/>
      <c r="T7" s="189"/>
      <c r="U7" s="189"/>
      <c r="V7" s="189"/>
      <c r="W7" s="189"/>
    </row>
    <row r="8" spans="1:73" ht="25.5" customHeight="1" x14ac:dyDescent="0.15">
      <c r="C8" s="206" t="s">
        <v>185</v>
      </c>
      <c r="D8" s="206"/>
      <c r="E8" s="206"/>
      <c r="F8" s="206"/>
      <c r="G8" s="206"/>
      <c r="H8" s="206"/>
      <c r="I8" s="206"/>
      <c r="J8" s="206"/>
      <c r="K8" s="206"/>
      <c r="L8" s="206"/>
      <c r="M8" s="206"/>
      <c r="N8" s="206"/>
      <c r="O8" s="207" t="s">
        <v>394</v>
      </c>
      <c r="P8" s="207"/>
      <c r="Q8" s="207"/>
      <c r="R8" s="207"/>
      <c r="S8" s="207"/>
      <c r="T8" s="207"/>
      <c r="U8" s="207"/>
      <c r="V8" s="207"/>
      <c r="W8" s="207"/>
      <c r="X8" s="207"/>
      <c r="Y8" s="207"/>
      <c r="Z8" s="207"/>
      <c r="AA8" s="207"/>
      <c r="AB8" s="207"/>
      <c r="AC8" s="207"/>
      <c r="AD8" s="207"/>
      <c r="AE8" s="207"/>
      <c r="AF8" s="207"/>
      <c r="AG8" s="207"/>
      <c r="AH8" s="206" t="s">
        <v>1</v>
      </c>
      <c r="AI8" s="206"/>
      <c r="AJ8" s="206"/>
      <c r="AK8" s="206"/>
      <c r="AL8" s="206"/>
      <c r="AM8" s="206"/>
      <c r="AN8" s="206"/>
      <c r="AO8" s="206"/>
      <c r="BE8" s="208" t="s">
        <v>2</v>
      </c>
      <c r="BF8" s="209"/>
      <c r="BG8" s="209"/>
      <c r="BH8" s="209"/>
      <c r="BI8" s="209"/>
      <c r="BJ8" s="209"/>
      <c r="BK8" s="210"/>
    </row>
    <row r="9" spans="1:73" ht="25.5" customHeight="1" x14ac:dyDescent="0.15">
      <c r="B9" s="211" t="s">
        <v>3</v>
      </c>
      <c r="C9" s="211"/>
      <c r="D9" s="211"/>
      <c r="E9" s="212">
        <v>45070</v>
      </c>
      <c r="F9" s="212"/>
      <c r="G9" s="212"/>
      <c r="H9" s="212"/>
      <c r="I9" s="212"/>
      <c r="J9" s="212"/>
      <c r="K9" s="212"/>
      <c r="L9" s="212"/>
      <c r="M9" s="212"/>
      <c r="N9" s="212"/>
      <c r="O9" s="152"/>
      <c r="P9" s="153"/>
      <c r="Q9" s="153"/>
      <c r="R9" s="159"/>
      <c r="S9" s="160"/>
      <c r="T9" s="194" t="s">
        <v>4</v>
      </c>
      <c r="U9" s="194"/>
      <c r="V9" s="194"/>
      <c r="W9" s="194"/>
      <c r="X9" s="194"/>
      <c r="Y9" s="195" t="s">
        <v>398</v>
      </c>
      <c r="Z9" s="196"/>
      <c r="AA9" s="196"/>
      <c r="AB9" s="196"/>
      <c r="AC9" s="196"/>
      <c r="AD9" s="196"/>
      <c r="AE9" s="196"/>
      <c r="AF9" s="197"/>
      <c r="BE9" s="213" t="str">
        <f>IF(O8="","",O8)</f>
        <v>3230　　災害救護研究所</v>
      </c>
      <c r="BF9" s="214"/>
      <c r="BG9" s="214"/>
      <c r="BH9" s="214"/>
      <c r="BI9" s="214"/>
      <c r="BJ9" s="214"/>
      <c r="BK9" s="215"/>
    </row>
    <row r="10" spans="1:73" ht="25.5" customHeight="1" x14ac:dyDescent="0.15">
      <c r="P10" s="154"/>
      <c r="Q10" s="154"/>
      <c r="R10" s="157"/>
      <c r="S10" s="158"/>
      <c r="T10" s="194" t="s">
        <v>5</v>
      </c>
      <c r="U10" s="194"/>
      <c r="V10" s="194"/>
      <c r="W10" s="194"/>
      <c r="X10" s="194"/>
      <c r="Y10" s="195" t="s">
        <v>399</v>
      </c>
      <c r="Z10" s="196"/>
      <c r="AA10" s="196"/>
      <c r="AB10" s="196"/>
      <c r="AC10" s="196"/>
      <c r="AD10" s="196"/>
      <c r="AE10" s="196"/>
      <c r="AF10" s="197"/>
      <c r="BE10" s="198">
        <f>IF($E$1="","",$E$1)</f>
        <v>5</v>
      </c>
      <c r="BF10" s="199"/>
      <c r="BG10" s="199"/>
      <c r="BH10" s="18" t="s">
        <v>6</v>
      </c>
      <c r="BI10" s="200"/>
      <c r="BJ10" s="200"/>
      <c r="BK10" s="201"/>
      <c r="BP10" s="202" t="s">
        <v>251</v>
      </c>
      <c r="BQ10" s="202"/>
      <c r="BR10" s="202"/>
      <c r="BS10" s="204" t="s">
        <v>287</v>
      </c>
      <c r="BT10" s="204"/>
      <c r="BU10" s="204"/>
    </row>
    <row r="11" spans="1:73" s="6" customFormat="1" ht="11.25" customHeight="1" thickBot="1" x14ac:dyDescent="0.2">
      <c r="BP11" s="203"/>
      <c r="BQ11" s="203"/>
      <c r="BR11" s="202"/>
      <c r="BS11" s="205"/>
      <c r="BT11" s="205"/>
      <c r="BU11" s="204"/>
    </row>
    <row r="12" spans="1:73" s="9" customFormat="1" ht="30" customHeight="1" thickBot="1" x14ac:dyDescent="0.2">
      <c r="A12" s="8" t="s">
        <v>7</v>
      </c>
      <c r="B12" s="241" t="s">
        <v>354</v>
      </c>
      <c r="C12" s="242"/>
      <c r="D12" s="242"/>
      <c r="E12" s="242"/>
      <c r="F12" s="242"/>
      <c r="G12" s="242"/>
      <c r="H12" s="242"/>
      <c r="I12" s="242"/>
      <c r="J12" s="242"/>
      <c r="K12" s="242"/>
      <c r="L12" s="242"/>
      <c r="M12" s="242"/>
      <c r="N12" s="243"/>
      <c r="O12" s="244" t="s">
        <v>360</v>
      </c>
      <c r="P12" s="244"/>
      <c r="Q12" s="244"/>
      <c r="R12" s="244"/>
      <c r="S12" s="244"/>
      <c r="T12" s="244"/>
      <c r="U12" s="244"/>
      <c r="V12" s="245"/>
      <c r="W12" s="246" t="s">
        <v>9</v>
      </c>
      <c r="X12" s="247"/>
      <c r="Y12" s="247"/>
      <c r="Z12" s="247"/>
      <c r="AA12" s="247"/>
      <c r="AB12" s="247"/>
      <c r="AC12" s="247"/>
      <c r="AD12" s="248" t="s">
        <v>10</v>
      </c>
      <c r="AE12" s="248"/>
      <c r="AF12" s="248"/>
      <c r="AG12" s="249" t="s">
        <v>11</v>
      </c>
      <c r="AH12" s="250"/>
      <c r="AI12" s="127" t="s">
        <v>79</v>
      </c>
      <c r="AJ12" s="251" t="s">
        <v>12</v>
      </c>
      <c r="AK12" s="242"/>
      <c r="AL12" s="242"/>
      <c r="AM12" s="242"/>
      <c r="AN12" s="243"/>
      <c r="AO12" s="216" t="s">
        <v>13</v>
      </c>
      <c r="AP12" s="217"/>
      <c r="AQ12" s="217"/>
      <c r="AR12" s="217"/>
      <c r="AS12" s="217"/>
      <c r="AT12" s="217"/>
      <c r="AU12" s="217"/>
      <c r="AV12" s="217"/>
      <c r="AW12" s="217"/>
      <c r="AX12" s="217"/>
      <c r="AY12" s="217"/>
      <c r="AZ12" s="218"/>
      <c r="BA12" s="219" t="s">
        <v>15</v>
      </c>
      <c r="BB12" s="220"/>
      <c r="BC12" s="221"/>
      <c r="BD12" s="220" t="s">
        <v>14</v>
      </c>
      <c r="BE12" s="220"/>
      <c r="BF12" s="222"/>
      <c r="BG12" s="223" t="s">
        <v>16</v>
      </c>
      <c r="BH12" s="224"/>
      <c r="BI12" s="224"/>
      <c r="BJ12" s="224"/>
      <c r="BK12" s="225"/>
      <c r="BM12" s="99" t="s">
        <v>7</v>
      </c>
      <c r="BN12" s="99" t="s">
        <v>26</v>
      </c>
      <c r="BO12" s="140" t="s">
        <v>56</v>
      </c>
      <c r="BP12" s="149" t="s">
        <v>7</v>
      </c>
      <c r="BQ12" s="150" t="s">
        <v>17</v>
      </c>
      <c r="BR12" s="147" t="s">
        <v>18</v>
      </c>
      <c r="BS12" s="149" t="s">
        <v>7</v>
      </c>
      <c r="BT12" s="150" t="s">
        <v>17</v>
      </c>
      <c r="BU12" s="143" t="s">
        <v>18</v>
      </c>
    </row>
    <row r="13" spans="1:73" s="13" customFormat="1" ht="51" customHeight="1" x14ac:dyDescent="0.15">
      <c r="A13" s="12">
        <v>1</v>
      </c>
      <c r="B13" s="226" t="s">
        <v>408</v>
      </c>
      <c r="C13" s="227"/>
      <c r="D13" s="227"/>
      <c r="E13" s="227"/>
      <c r="F13" s="227"/>
      <c r="G13" s="227"/>
      <c r="H13" s="227"/>
      <c r="I13" s="227"/>
      <c r="J13" s="227"/>
      <c r="K13" s="227"/>
      <c r="L13" s="227"/>
      <c r="M13" s="227"/>
      <c r="N13" s="228"/>
      <c r="O13" s="229"/>
      <c r="P13" s="230"/>
      <c r="Q13" s="230"/>
      <c r="R13" s="230"/>
      <c r="S13" s="230"/>
      <c r="T13" s="230"/>
      <c r="U13" s="230"/>
      <c r="V13" s="231"/>
      <c r="W13" s="232" t="s">
        <v>403</v>
      </c>
      <c r="X13" s="233"/>
      <c r="Y13" s="233"/>
      <c r="Z13" s="233"/>
      <c r="AA13" s="233"/>
      <c r="AB13" s="233"/>
      <c r="AC13" s="234"/>
      <c r="AD13" s="235">
        <v>167</v>
      </c>
      <c r="AE13" s="236"/>
      <c r="AF13" s="237"/>
      <c r="AG13" s="235">
        <v>10</v>
      </c>
      <c r="AH13" s="238"/>
      <c r="AI13" s="178" t="s">
        <v>409</v>
      </c>
      <c r="AJ13" s="239">
        <f t="shared" ref="AJ13:AJ20" si="0">IF(AG13="","",AD13*AG13)</f>
        <v>1670</v>
      </c>
      <c r="AK13" s="240"/>
      <c r="AL13" s="240"/>
      <c r="AM13" s="240"/>
      <c r="AN13" s="117" t="s">
        <v>404</v>
      </c>
      <c r="AO13" s="252" t="s">
        <v>410</v>
      </c>
      <c r="AP13" s="253"/>
      <c r="AQ13" s="253"/>
      <c r="AR13" s="253"/>
      <c r="AS13" s="253"/>
      <c r="AT13" s="253"/>
      <c r="AU13" s="253"/>
      <c r="AV13" s="253"/>
      <c r="AW13" s="253"/>
      <c r="AX13" s="253"/>
      <c r="AY13" s="253"/>
      <c r="AZ13" s="254"/>
      <c r="BA13" s="255" t="s">
        <v>396</v>
      </c>
      <c r="BB13" s="256"/>
      <c r="BC13" s="257"/>
      <c r="BD13" s="258" t="s">
        <v>397</v>
      </c>
      <c r="BE13" s="258"/>
      <c r="BF13" s="259"/>
      <c r="BG13" s="223"/>
      <c r="BH13" s="224"/>
      <c r="BI13" s="224"/>
      <c r="BJ13" s="224"/>
      <c r="BK13" s="225"/>
      <c r="BM13" s="15"/>
      <c r="BN13" s="15"/>
      <c r="BO13" s="141"/>
      <c r="BP13" s="145"/>
      <c r="BQ13" s="146"/>
      <c r="BR13" s="6"/>
      <c r="BS13" s="145"/>
      <c r="BT13" s="146"/>
      <c r="BU13" s="162"/>
    </row>
    <row r="14" spans="1:73" s="13" customFormat="1" ht="51" customHeight="1" x14ac:dyDescent="0.15">
      <c r="A14" s="12">
        <v>2</v>
      </c>
      <c r="B14" s="286"/>
      <c r="C14" s="287"/>
      <c r="D14" s="287"/>
      <c r="E14" s="287"/>
      <c r="F14" s="287"/>
      <c r="G14" s="287"/>
      <c r="H14" s="287"/>
      <c r="I14" s="287"/>
      <c r="J14" s="287"/>
      <c r="K14" s="287"/>
      <c r="L14" s="287"/>
      <c r="M14" s="287"/>
      <c r="N14" s="288"/>
      <c r="O14" s="271"/>
      <c r="P14" s="272"/>
      <c r="Q14" s="272"/>
      <c r="R14" s="272"/>
      <c r="S14" s="272"/>
      <c r="T14" s="272"/>
      <c r="U14" s="272"/>
      <c r="V14" s="273"/>
      <c r="W14" s="289"/>
      <c r="X14" s="290"/>
      <c r="Y14" s="290"/>
      <c r="Z14" s="290"/>
      <c r="AA14" s="290"/>
      <c r="AB14" s="290"/>
      <c r="AC14" s="291"/>
      <c r="AD14" s="277"/>
      <c r="AE14" s="278"/>
      <c r="AF14" s="279"/>
      <c r="AG14" s="277"/>
      <c r="AH14" s="280"/>
      <c r="AI14" s="22"/>
      <c r="AJ14" s="281" t="str">
        <f t="shared" si="0"/>
        <v/>
      </c>
      <c r="AK14" s="282"/>
      <c r="AL14" s="282"/>
      <c r="AM14" s="282"/>
      <c r="AN14" s="33"/>
      <c r="AO14" s="292"/>
      <c r="AP14" s="293"/>
      <c r="AQ14" s="293"/>
      <c r="AR14" s="293"/>
      <c r="AS14" s="293"/>
      <c r="AT14" s="293"/>
      <c r="AU14" s="293"/>
      <c r="AV14" s="293"/>
      <c r="AW14" s="293"/>
      <c r="AX14" s="293"/>
      <c r="AY14" s="293"/>
      <c r="AZ14" s="294"/>
      <c r="BA14" s="263"/>
      <c r="BB14" s="264"/>
      <c r="BC14" s="265"/>
      <c r="BD14" s="266"/>
      <c r="BE14" s="266"/>
      <c r="BF14" s="267"/>
      <c r="BG14" s="223"/>
      <c r="BH14" s="224"/>
      <c r="BI14" s="224"/>
      <c r="BJ14" s="224"/>
      <c r="BK14" s="225"/>
      <c r="BM14" s="16">
        <v>99</v>
      </c>
      <c r="BN14" s="16" t="s">
        <v>61</v>
      </c>
      <c r="BO14" s="142" t="str">
        <f>+BM14&amp;"　"&amp;BN14</f>
        <v>99　予算計上無</v>
      </c>
      <c r="BP14" s="145"/>
      <c r="BQ14" s="146"/>
      <c r="BR14" s="147" t="s">
        <v>19</v>
      </c>
      <c r="BS14" s="145"/>
      <c r="BT14" s="146"/>
      <c r="BU14" s="143" t="s">
        <v>19</v>
      </c>
    </row>
    <row r="15" spans="1:73" s="13" customFormat="1" ht="51" customHeight="1" x14ac:dyDescent="0.15">
      <c r="A15" s="12">
        <v>3</v>
      </c>
      <c r="B15" s="268"/>
      <c r="C15" s="269"/>
      <c r="D15" s="269"/>
      <c r="E15" s="269"/>
      <c r="F15" s="269"/>
      <c r="G15" s="269"/>
      <c r="H15" s="269"/>
      <c r="I15" s="269"/>
      <c r="J15" s="269"/>
      <c r="K15" s="269"/>
      <c r="L15" s="269"/>
      <c r="M15" s="269"/>
      <c r="N15" s="270"/>
      <c r="O15" s="271"/>
      <c r="P15" s="272"/>
      <c r="Q15" s="272"/>
      <c r="R15" s="272"/>
      <c r="S15" s="272"/>
      <c r="T15" s="272"/>
      <c r="U15" s="272"/>
      <c r="V15" s="273"/>
      <c r="W15" s="274" t="s">
        <v>405</v>
      </c>
      <c r="X15" s="275"/>
      <c r="Y15" s="275"/>
      <c r="Z15" s="275"/>
      <c r="AA15" s="275"/>
      <c r="AB15" s="275"/>
      <c r="AC15" s="276"/>
      <c r="AD15" s="277"/>
      <c r="AE15" s="278"/>
      <c r="AF15" s="279"/>
      <c r="AG15" s="277"/>
      <c r="AH15" s="280"/>
      <c r="AI15" s="22"/>
      <c r="AJ15" s="281" t="str">
        <f t="shared" si="0"/>
        <v/>
      </c>
      <c r="AK15" s="282"/>
      <c r="AL15" s="282"/>
      <c r="AM15" s="282"/>
      <c r="AN15" s="33"/>
      <c r="AO15" s="283"/>
      <c r="AP15" s="284"/>
      <c r="AQ15" s="284"/>
      <c r="AR15" s="284"/>
      <c r="AS15" s="284"/>
      <c r="AT15" s="284"/>
      <c r="AU15" s="284"/>
      <c r="AV15" s="284"/>
      <c r="AW15" s="284"/>
      <c r="AX15" s="284"/>
      <c r="AY15" s="284"/>
      <c r="AZ15" s="285"/>
      <c r="BA15" s="263"/>
      <c r="BB15" s="264"/>
      <c r="BC15" s="265"/>
      <c r="BD15" s="266"/>
      <c r="BE15" s="266"/>
      <c r="BF15" s="267"/>
      <c r="BG15" s="223"/>
      <c r="BH15" s="224"/>
      <c r="BI15" s="224"/>
      <c r="BJ15" s="224"/>
      <c r="BK15" s="225"/>
      <c r="BM15" s="16"/>
      <c r="BN15" s="16"/>
      <c r="BO15" s="142"/>
      <c r="BP15" s="145">
        <v>1010</v>
      </c>
      <c r="BQ15" s="146" t="s">
        <v>242</v>
      </c>
      <c r="BR15" s="148" t="str">
        <f t="shared" ref="BR15:BR36" si="1">+BP15&amp;"　　"&amp;BQ15</f>
        <v>1010　　基礎看護学</v>
      </c>
      <c r="BS15" s="145">
        <v>4010</v>
      </c>
      <c r="BT15" s="146" t="s">
        <v>169</v>
      </c>
      <c r="BU15" s="144" t="str">
        <f t="shared" ref="BU15:BU32" si="2">+BS15&amp;"　　"&amp;BT15</f>
        <v>4010　　基礎看護学</v>
      </c>
    </row>
    <row r="16" spans="1:73" s="13" customFormat="1" ht="51" customHeight="1" x14ac:dyDescent="0.15">
      <c r="A16" s="12">
        <v>4</v>
      </c>
      <c r="B16" s="286"/>
      <c r="C16" s="287"/>
      <c r="D16" s="287"/>
      <c r="E16" s="287"/>
      <c r="F16" s="287"/>
      <c r="G16" s="287"/>
      <c r="H16" s="287"/>
      <c r="I16" s="287"/>
      <c r="J16" s="287"/>
      <c r="K16" s="287"/>
      <c r="L16" s="287"/>
      <c r="M16" s="287"/>
      <c r="N16" s="288"/>
      <c r="O16" s="301"/>
      <c r="P16" s="302"/>
      <c r="Q16" s="302"/>
      <c r="R16" s="302"/>
      <c r="S16" s="302"/>
      <c r="T16" s="302"/>
      <c r="U16" s="302"/>
      <c r="V16" s="303"/>
      <c r="W16" s="274"/>
      <c r="X16" s="275"/>
      <c r="Y16" s="275"/>
      <c r="Z16" s="275"/>
      <c r="AA16" s="275"/>
      <c r="AB16" s="275"/>
      <c r="AC16" s="276"/>
      <c r="AD16" s="277"/>
      <c r="AE16" s="278"/>
      <c r="AF16" s="279"/>
      <c r="AG16" s="277"/>
      <c r="AH16" s="280"/>
      <c r="AI16" s="22"/>
      <c r="AJ16" s="281" t="str">
        <f t="shared" si="0"/>
        <v/>
      </c>
      <c r="AK16" s="282"/>
      <c r="AL16" s="282"/>
      <c r="AM16" s="282"/>
      <c r="AN16" s="33"/>
      <c r="AO16" s="260"/>
      <c r="AP16" s="261"/>
      <c r="AQ16" s="261"/>
      <c r="AR16" s="261"/>
      <c r="AS16" s="261"/>
      <c r="AT16" s="261"/>
      <c r="AU16" s="261"/>
      <c r="AV16" s="261"/>
      <c r="AW16" s="261"/>
      <c r="AX16" s="261"/>
      <c r="AY16" s="261"/>
      <c r="AZ16" s="262"/>
      <c r="BA16" s="263"/>
      <c r="BB16" s="264"/>
      <c r="BC16" s="265"/>
      <c r="BD16" s="266"/>
      <c r="BE16" s="266"/>
      <c r="BF16" s="267"/>
      <c r="BG16" s="223"/>
      <c r="BH16" s="224"/>
      <c r="BI16" s="224"/>
      <c r="BJ16" s="224"/>
      <c r="BK16" s="225"/>
      <c r="BM16" s="15"/>
      <c r="BN16" s="15"/>
      <c r="BO16" s="141" t="s">
        <v>57</v>
      </c>
      <c r="BP16" s="145">
        <v>1020</v>
      </c>
      <c r="BQ16" s="146" t="s">
        <v>240</v>
      </c>
      <c r="BR16" s="148" t="str">
        <f t="shared" si="1"/>
        <v>1020　　がん看護学</v>
      </c>
      <c r="BS16" s="145">
        <v>4020</v>
      </c>
      <c r="BT16" s="146" t="s">
        <v>170</v>
      </c>
      <c r="BU16" s="144" t="str">
        <f t="shared" si="2"/>
        <v>4020　　精神看護学</v>
      </c>
    </row>
    <row r="17" spans="1:73" s="13" customFormat="1" ht="51" customHeight="1" x14ac:dyDescent="0.15">
      <c r="A17" s="12">
        <v>5</v>
      </c>
      <c r="B17" s="286"/>
      <c r="C17" s="287"/>
      <c r="D17" s="287"/>
      <c r="E17" s="287"/>
      <c r="F17" s="287"/>
      <c r="G17" s="287"/>
      <c r="H17" s="287"/>
      <c r="I17" s="287"/>
      <c r="J17" s="287"/>
      <c r="K17" s="287"/>
      <c r="L17" s="287"/>
      <c r="M17" s="287"/>
      <c r="N17" s="288"/>
      <c r="O17" s="312"/>
      <c r="P17" s="313"/>
      <c r="Q17" s="313"/>
      <c r="R17" s="313"/>
      <c r="S17" s="313"/>
      <c r="T17" s="313"/>
      <c r="U17" s="313"/>
      <c r="V17" s="314"/>
      <c r="W17" s="274"/>
      <c r="X17" s="275"/>
      <c r="Y17" s="275"/>
      <c r="Z17" s="275"/>
      <c r="AA17" s="275"/>
      <c r="AB17" s="275"/>
      <c r="AC17" s="276"/>
      <c r="AD17" s="277"/>
      <c r="AE17" s="278"/>
      <c r="AF17" s="279"/>
      <c r="AG17" s="277"/>
      <c r="AH17" s="280"/>
      <c r="AI17" s="22"/>
      <c r="AJ17" s="281" t="str">
        <f t="shared" si="0"/>
        <v/>
      </c>
      <c r="AK17" s="282"/>
      <c r="AL17" s="282"/>
      <c r="AM17" s="282"/>
      <c r="AN17" s="33"/>
      <c r="AO17" s="283"/>
      <c r="AP17" s="284"/>
      <c r="AQ17" s="284"/>
      <c r="AR17" s="284"/>
      <c r="AS17" s="284"/>
      <c r="AT17" s="284"/>
      <c r="AU17" s="284"/>
      <c r="AV17" s="284"/>
      <c r="AW17" s="284"/>
      <c r="AX17" s="284"/>
      <c r="AY17" s="284"/>
      <c r="AZ17" s="285"/>
      <c r="BA17" s="263"/>
      <c r="BB17" s="264"/>
      <c r="BC17" s="265"/>
      <c r="BD17" s="266"/>
      <c r="BE17" s="266"/>
      <c r="BF17" s="267"/>
      <c r="BG17" s="223"/>
      <c r="BH17" s="224"/>
      <c r="BI17" s="224"/>
      <c r="BJ17" s="224"/>
      <c r="BK17" s="225"/>
      <c r="BM17" s="15">
        <v>1</v>
      </c>
      <c r="BN17" s="15" t="s">
        <v>27</v>
      </c>
      <c r="BO17" s="141" t="str">
        <f>+BM17&amp;"　"&amp;BN17</f>
        <v>1　兼務教員</v>
      </c>
      <c r="BP17" s="163">
        <v>1030</v>
      </c>
      <c r="BQ17" s="164" t="s">
        <v>237</v>
      </c>
      <c r="BR17" s="165" t="str">
        <f t="shared" si="1"/>
        <v>1030　　精神看護学</v>
      </c>
      <c r="BS17" s="163">
        <v>4030</v>
      </c>
      <c r="BT17" s="164" t="s">
        <v>171</v>
      </c>
      <c r="BU17" s="166" t="str">
        <f t="shared" si="2"/>
        <v>4030　　成人看護学</v>
      </c>
    </row>
    <row r="18" spans="1:73" s="13" customFormat="1" ht="51" customHeight="1" x14ac:dyDescent="0.15">
      <c r="A18" s="12">
        <v>6</v>
      </c>
      <c r="B18" s="295"/>
      <c r="C18" s="296"/>
      <c r="D18" s="296"/>
      <c r="E18" s="296"/>
      <c r="F18" s="296"/>
      <c r="G18" s="296"/>
      <c r="H18" s="296"/>
      <c r="I18" s="296"/>
      <c r="J18" s="296"/>
      <c r="K18" s="296"/>
      <c r="L18" s="296"/>
      <c r="M18" s="296"/>
      <c r="N18" s="297"/>
      <c r="O18" s="274"/>
      <c r="P18" s="275"/>
      <c r="Q18" s="275"/>
      <c r="R18" s="275"/>
      <c r="S18" s="275"/>
      <c r="T18" s="275"/>
      <c r="U18" s="275"/>
      <c r="V18" s="276"/>
      <c r="W18" s="298"/>
      <c r="X18" s="299"/>
      <c r="Y18" s="299"/>
      <c r="Z18" s="299"/>
      <c r="AA18" s="299"/>
      <c r="AB18" s="299"/>
      <c r="AC18" s="300"/>
      <c r="AD18" s="277"/>
      <c r="AE18" s="278"/>
      <c r="AF18" s="279"/>
      <c r="AG18" s="277"/>
      <c r="AH18" s="280"/>
      <c r="AI18" s="22"/>
      <c r="AJ18" s="281" t="str">
        <f t="shared" si="0"/>
        <v/>
      </c>
      <c r="AK18" s="282"/>
      <c r="AL18" s="282"/>
      <c r="AM18" s="282"/>
      <c r="AN18" s="33"/>
      <c r="AO18" s="283"/>
      <c r="AP18" s="284"/>
      <c r="AQ18" s="284"/>
      <c r="AR18" s="284"/>
      <c r="AS18" s="284"/>
      <c r="AT18" s="284"/>
      <c r="AU18" s="284"/>
      <c r="AV18" s="284"/>
      <c r="AW18" s="284"/>
      <c r="AX18" s="284"/>
      <c r="AY18" s="284"/>
      <c r="AZ18" s="285"/>
      <c r="BA18" s="263"/>
      <c r="BB18" s="264"/>
      <c r="BC18" s="265"/>
      <c r="BD18" s="266"/>
      <c r="BE18" s="266"/>
      <c r="BF18" s="267"/>
      <c r="BG18" s="223"/>
      <c r="BH18" s="224"/>
      <c r="BI18" s="224"/>
      <c r="BJ18" s="224"/>
      <c r="BK18" s="225"/>
      <c r="BM18" s="15">
        <v>2</v>
      </c>
      <c r="BN18" s="15" t="s">
        <v>28</v>
      </c>
      <c r="BO18" s="141" t="str">
        <f>+BM18&amp;"　"&amp;BN18</f>
        <v>2　兼務職員</v>
      </c>
      <c r="BP18" s="163">
        <v>1040</v>
      </c>
      <c r="BQ18" s="164" t="s">
        <v>234</v>
      </c>
      <c r="BR18" s="165" t="str">
        <f t="shared" si="1"/>
        <v>1040　　成人看護学</v>
      </c>
      <c r="BS18" s="163">
        <v>4040</v>
      </c>
      <c r="BT18" s="164" t="s">
        <v>172</v>
      </c>
      <c r="BU18" s="166" t="str">
        <f t="shared" si="2"/>
        <v>4040　　母性看護学</v>
      </c>
    </row>
    <row r="19" spans="1:73" s="13" customFormat="1" ht="51" customHeight="1" x14ac:dyDescent="0.15">
      <c r="A19" s="12">
        <v>7</v>
      </c>
      <c r="B19" s="315" t="s">
        <v>406</v>
      </c>
      <c r="C19" s="316"/>
      <c r="D19" s="316"/>
      <c r="E19" s="316"/>
      <c r="F19" s="316"/>
      <c r="G19" s="316"/>
      <c r="H19" s="316"/>
      <c r="I19" s="316"/>
      <c r="J19" s="316"/>
      <c r="K19" s="316"/>
      <c r="L19" s="316"/>
      <c r="M19" s="316"/>
      <c r="N19" s="317"/>
      <c r="O19" s="274"/>
      <c r="P19" s="275"/>
      <c r="Q19" s="275"/>
      <c r="R19" s="275"/>
      <c r="S19" s="275"/>
      <c r="T19" s="275"/>
      <c r="U19" s="275"/>
      <c r="V19" s="276"/>
      <c r="W19" s="298"/>
      <c r="X19" s="299"/>
      <c r="Y19" s="299"/>
      <c r="Z19" s="299"/>
      <c r="AA19" s="299"/>
      <c r="AB19" s="299"/>
      <c r="AC19" s="300"/>
      <c r="AD19" s="277"/>
      <c r="AE19" s="278"/>
      <c r="AF19" s="279"/>
      <c r="AG19" s="277"/>
      <c r="AH19" s="280"/>
      <c r="AI19" s="22"/>
      <c r="AJ19" s="281" t="str">
        <f t="shared" si="0"/>
        <v/>
      </c>
      <c r="AK19" s="282"/>
      <c r="AL19" s="282"/>
      <c r="AM19" s="282"/>
      <c r="AN19" s="33"/>
      <c r="AO19" s="329"/>
      <c r="AP19" s="330"/>
      <c r="AQ19" s="330"/>
      <c r="AR19" s="330"/>
      <c r="AS19" s="330"/>
      <c r="AT19" s="330"/>
      <c r="AU19" s="330"/>
      <c r="AV19" s="330"/>
      <c r="AW19" s="330"/>
      <c r="AX19" s="330"/>
      <c r="AY19" s="330"/>
      <c r="AZ19" s="331"/>
      <c r="BA19" s="263"/>
      <c r="BB19" s="264"/>
      <c r="BC19" s="265"/>
      <c r="BD19" s="266"/>
      <c r="BE19" s="266"/>
      <c r="BF19" s="267"/>
      <c r="BG19" s="223"/>
      <c r="BH19" s="224"/>
      <c r="BI19" s="224"/>
      <c r="BJ19" s="224"/>
      <c r="BK19" s="225"/>
      <c r="BM19" s="15"/>
      <c r="BO19" s="141"/>
      <c r="BP19" s="163">
        <v>1050</v>
      </c>
      <c r="BQ19" s="164" t="s">
        <v>232</v>
      </c>
      <c r="BR19" s="165" t="str">
        <f t="shared" si="1"/>
        <v>1050　　母性看護学</v>
      </c>
      <c r="BS19" s="163">
        <v>4050</v>
      </c>
      <c r="BT19" s="164" t="s">
        <v>173</v>
      </c>
      <c r="BU19" s="166" t="str">
        <f t="shared" si="2"/>
        <v>4050　　小児看護学</v>
      </c>
    </row>
    <row r="20" spans="1:73" s="13" customFormat="1" ht="51" customHeight="1" thickBot="1" x14ac:dyDescent="0.2">
      <c r="A20" s="12">
        <v>8</v>
      </c>
      <c r="B20" s="332" t="s">
        <v>407</v>
      </c>
      <c r="C20" s="333"/>
      <c r="D20" s="333"/>
      <c r="E20" s="333"/>
      <c r="F20" s="333"/>
      <c r="G20" s="333"/>
      <c r="H20" s="333"/>
      <c r="I20" s="333"/>
      <c r="J20" s="333"/>
      <c r="K20" s="333"/>
      <c r="L20" s="333"/>
      <c r="M20" s="333"/>
      <c r="N20" s="334"/>
      <c r="O20" s="335"/>
      <c r="P20" s="336"/>
      <c r="Q20" s="336"/>
      <c r="R20" s="336"/>
      <c r="S20" s="336"/>
      <c r="T20" s="336"/>
      <c r="U20" s="336"/>
      <c r="V20" s="337"/>
      <c r="W20" s="338"/>
      <c r="X20" s="339"/>
      <c r="Y20" s="339"/>
      <c r="Z20" s="339"/>
      <c r="AA20" s="339"/>
      <c r="AB20" s="339"/>
      <c r="AC20" s="340"/>
      <c r="AD20" s="341"/>
      <c r="AE20" s="342"/>
      <c r="AF20" s="343"/>
      <c r="AG20" s="341"/>
      <c r="AH20" s="344"/>
      <c r="AI20" s="23"/>
      <c r="AJ20" s="345" t="str">
        <f t="shared" si="0"/>
        <v/>
      </c>
      <c r="AK20" s="346"/>
      <c r="AL20" s="346"/>
      <c r="AM20" s="346"/>
      <c r="AN20" s="34"/>
      <c r="AO20" s="304"/>
      <c r="AP20" s="305"/>
      <c r="AQ20" s="305"/>
      <c r="AR20" s="305"/>
      <c r="AS20" s="305"/>
      <c r="AT20" s="305"/>
      <c r="AU20" s="305"/>
      <c r="AV20" s="305"/>
      <c r="AW20" s="305"/>
      <c r="AX20" s="305"/>
      <c r="AY20" s="305"/>
      <c r="AZ20" s="306"/>
      <c r="BA20" s="307"/>
      <c r="BB20" s="308"/>
      <c r="BC20" s="309"/>
      <c r="BD20" s="310"/>
      <c r="BE20" s="310"/>
      <c r="BF20" s="311"/>
      <c r="BG20" s="318"/>
      <c r="BH20" s="319"/>
      <c r="BI20" s="319"/>
      <c r="BJ20" s="319"/>
      <c r="BK20" s="320"/>
      <c r="BM20" s="15"/>
      <c r="BO20" s="141" t="s">
        <v>58</v>
      </c>
      <c r="BP20" s="163">
        <v>1060</v>
      </c>
      <c r="BQ20" s="164" t="s">
        <v>230</v>
      </c>
      <c r="BR20" s="165" t="str">
        <f t="shared" si="1"/>
        <v>1060　　院助産</v>
      </c>
      <c r="BS20" s="163">
        <v>4060</v>
      </c>
      <c r="BT20" s="164" t="s">
        <v>174</v>
      </c>
      <c r="BU20" s="166" t="str">
        <f t="shared" si="2"/>
        <v>4060　　老年看護学</v>
      </c>
    </row>
    <row r="21" spans="1:73" ht="30" customHeight="1" thickBot="1" x14ac:dyDescent="0.2">
      <c r="AD21" s="321" t="s">
        <v>20</v>
      </c>
      <c r="AE21" s="322"/>
      <c r="AF21" s="322"/>
      <c r="AG21" s="322"/>
      <c r="AH21" s="322"/>
      <c r="AI21" s="323"/>
      <c r="AJ21" s="324">
        <f>SUM(AJ13:AJ20)</f>
        <v>1670</v>
      </c>
      <c r="AK21" s="325"/>
      <c r="AL21" s="325"/>
      <c r="AM21" s="325"/>
      <c r="AN21" s="115" t="s">
        <v>167</v>
      </c>
      <c r="BG21" s="326"/>
      <c r="BH21" s="327"/>
      <c r="BI21" s="327"/>
      <c r="BJ21" s="327"/>
      <c r="BK21" s="328"/>
      <c r="BM21" s="20" t="s">
        <v>71</v>
      </c>
      <c r="BN21" s="15" t="s">
        <v>70</v>
      </c>
      <c r="BO21" s="141" t="str">
        <f t="shared" ref="BO21:BO45" si="3">+BM21&amp;"　"&amp;BN21</f>
        <v>3-1　一般消耗品費</v>
      </c>
      <c r="BP21" s="163">
        <v>1070</v>
      </c>
      <c r="BQ21" s="164" t="s">
        <v>228</v>
      </c>
      <c r="BR21" s="165" t="str">
        <f t="shared" si="1"/>
        <v>1070　　小児看護学</v>
      </c>
      <c r="BS21" s="163">
        <v>4070</v>
      </c>
      <c r="BT21" s="164" t="s">
        <v>175</v>
      </c>
      <c r="BU21" s="166" t="str">
        <f t="shared" si="2"/>
        <v>4070　　地域看護学</v>
      </c>
    </row>
    <row r="22" spans="1:73" x14ac:dyDescent="0.15">
      <c r="BM22" s="21" t="s">
        <v>72</v>
      </c>
      <c r="BN22" s="15" t="s">
        <v>73</v>
      </c>
      <c r="BO22" s="141" t="str">
        <f t="shared" si="3"/>
        <v>3-2　医療消耗品費</v>
      </c>
      <c r="BP22" s="167">
        <v>1080</v>
      </c>
      <c r="BQ22" s="164" t="s">
        <v>225</v>
      </c>
      <c r="BR22" s="165" t="str">
        <f t="shared" si="1"/>
        <v>1080　　老年看護学</v>
      </c>
      <c r="BS22" s="163">
        <v>4080</v>
      </c>
      <c r="BT22" s="164" t="s">
        <v>176</v>
      </c>
      <c r="BU22" s="166" t="str">
        <f t="shared" si="2"/>
        <v>4080　　看護教育学</v>
      </c>
    </row>
    <row r="23" spans="1:73" x14ac:dyDescent="0.15">
      <c r="BM23" s="21" t="s">
        <v>74</v>
      </c>
      <c r="BN23" s="15" t="s">
        <v>76</v>
      </c>
      <c r="BO23" s="141" t="str">
        <f t="shared" si="3"/>
        <v>4-1　一般消耗備品</v>
      </c>
      <c r="BP23" s="163">
        <v>1090</v>
      </c>
      <c r="BQ23" s="164" t="s">
        <v>222</v>
      </c>
      <c r="BR23" s="165" t="str">
        <f t="shared" si="1"/>
        <v>1090　　地域看護学</v>
      </c>
      <c r="BS23" s="163">
        <v>4090</v>
      </c>
      <c r="BT23" s="164" t="s">
        <v>177</v>
      </c>
      <c r="BU23" s="166" t="str">
        <f t="shared" si="2"/>
        <v>4090　　看護管理学</v>
      </c>
    </row>
    <row r="24" spans="1:73" x14ac:dyDescent="0.15">
      <c r="BM24" s="21" t="s">
        <v>75</v>
      </c>
      <c r="BN24" s="15" t="s">
        <v>77</v>
      </c>
      <c r="BO24" s="141" t="str">
        <f t="shared" si="3"/>
        <v>4-2　医療消耗備品</v>
      </c>
      <c r="BP24" s="163">
        <v>1100</v>
      </c>
      <c r="BQ24" s="164" t="s">
        <v>219</v>
      </c>
      <c r="BR24" s="165" t="str">
        <f t="shared" si="1"/>
        <v>1100　　看護教育学</v>
      </c>
      <c r="BS24" s="163">
        <v>4100</v>
      </c>
      <c r="BT24" s="164" t="s">
        <v>178</v>
      </c>
      <c r="BU24" s="166" t="str">
        <f t="shared" si="2"/>
        <v>4100　　災害看護学</v>
      </c>
    </row>
    <row r="25" spans="1:73" x14ac:dyDescent="0.15">
      <c r="BM25" s="15">
        <v>5</v>
      </c>
      <c r="BN25" s="15" t="s">
        <v>29</v>
      </c>
      <c r="BO25" s="141" t="str">
        <f t="shared" si="3"/>
        <v>5　光熱水費</v>
      </c>
      <c r="BP25" s="163">
        <v>1110</v>
      </c>
      <c r="BQ25" s="164" t="s">
        <v>216</v>
      </c>
      <c r="BR25" s="165" t="str">
        <f t="shared" si="1"/>
        <v>1110　　看護管理学</v>
      </c>
      <c r="BS25" s="163">
        <v>4110</v>
      </c>
      <c r="BT25" s="164" t="s">
        <v>179</v>
      </c>
      <c r="BU25" s="166" t="str">
        <f t="shared" si="2"/>
        <v>4110　　心理学</v>
      </c>
    </row>
    <row r="26" spans="1:73" x14ac:dyDescent="0.15">
      <c r="BM26" s="16">
        <v>6</v>
      </c>
      <c r="BN26" s="16" t="s">
        <v>30</v>
      </c>
      <c r="BO26" s="142" t="str">
        <f t="shared" si="3"/>
        <v>6　旅費交通費</v>
      </c>
      <c r="BP26" s="163">
        <v>1120</v>
      </c>
      <c r="BQ26" s="164" t="s">
        <v>213</v>
      </c>
      <c r="BR26" s="165" t="str">
        <f t="shared" si="1"/>
        <v>1120　　国際看護学</v>
      </c>
      <c r="BS26" s="163">
        <v>4120</v>
      </c>
      <c r="BT26" s="164" t="s">
        <v>259</v>
      </c>
      <c r="BU26" s="166" t="str">
        <f t="shared" si="2"/>
        <v>4120　　健康科学</v>
      </c>
    </row>
    <row r="27" spans="1:73" x14ac:dyDescent="0.15">
      <c r="BM27" s="16">
        <v>7</v>
      </c>
      <c r="BN27" s="16" t="s">
        <v>31</v>
      </c>
      <c r="BO27" s="142" t="str">
        <f t="shared" si="3"/>
        <v>7　奨学費</v>
      </c>
      <c r="BP27" s="163">
        <v>1130</v>
      </c>
      <c r="BQ27" s="164" t="s">
        <v>212</v>
      </c>
      <c r="BR27" s="165" t="str">
        <f t="shared" si="1"/>
        <v>1130　　災害看護学</v>
      </c>
      <c r="BS27" s="163">
        <v>4130</v>
      </c>
      <c r="BT27" s="164" t="s">
        <v>260</v>
      </c>
      <c r="BU27" s="166" t="str">
        <f t="shared" si="2"/>
        <v>4130　　解剖生理学</v>
      </c>
    </row>
    <row r="28" spans="1:73" x14ac:dyDescent="0.15">
      <c r="BM28" s="16">
        <v>8</v>
      </c>
      <c r="BN28" s="16" t="s">
        <v>32</v>
      </c>
      <c r="BO28" s="142" t="str">
        <f t="shared" si="3"/>
        <v>8　学生福利費</v>
      </c>
      <c r="BP28" s="163">
        <v>1140</v>
      </c>
      <c r="BQ28" s="164" t="s">
        <v>23</v>
      </c>
      <c r="BR28" s="165" t="str">
        <f t="shared" si="1"/>
        <v>1140　　DNGL</v>
      </c>
      <c r="BS28" s="163">
        <v>4140</v>
      </c>
      <c r="BT28" s="164" t="s">
        <v>261</v>
      </c>
      <c r="BU28" s="166" t="str">
        <f t="shared" si="2"/>
        <v>4140　　栄養学</v>
      </c>
    </row>
    <row r="29" spans="1:73" x14ac:dyDescent="0.15">
      <c r="BM29" s="16">
        <v>9</v>
      </c>
      <c r="BN29" s="16" t="s">
        <v>33</v>
      </c>
      <c r="BO29" s="142" t="str">
        <f t="shared" si="3"/>
        <v>9　通信運搬費</v>
      </c>
      <c r="BP29" s="163">
        <v>1150</v>
      </c>
      <c r="BQ29" s="164" t="s">
        <v>210</v>
      </c>
      <c r="BR29" s="165" t="str">
        <f t="shared" si="1"/>
        <v>1150　　心理学</v>
      </c>
      <c r="BS29" s="163">
        <v>4150</v>
      </c>
      <c r="BT29" s="164" t="s">
        <v>262</v>
      </c>
      <c r="BU29" s="166" t="str">
        <f t="shared" si="2"/>
        <v>4150　　社会学</v>
      </c>
    </row>
    <row r="30" spans="1:73" x14ac:dyDescent="0.15">
      <c r="BM30" s="16">
        <v>10</v>
      </c>
      <c r="BN30" s="16" t="s">
        <v>34</v>
      </c>
      <c r="BO30" s="142" t="str">
        <f t="shared" si="3"/>
        <v>10　印刷製本費</v>
      </c>
      <c r="BP30" s="163">
        <v>1160</v>
      </c>
      <c r="BQ30" s="164" t="s">
        <v>209</v>
      </c>
      <c r="BR30" s="165" t="str">
        <f t="shared" si="1"/>
        <v>1160　　教育学</v>
      </c>
      <c r="BS30" s="163">
        <v>4160</v>
      </c>
      <c r="BT30" s="164" t="s">
        <v>263</v>
      </c>
      <c r="BU30" s="166" t="str">
        <f t="shared" si="2"/>
        <v>4160　　兼任講師科目</v>
      </c>
    </row>
    <row r="31" spans="1:73" x14ac:dyDescent="0.15">
      <c r="BM31" s="16">
        <v>11</v>
      </c>
      <c r="BN31" s="16" t="s">
        <v>35</v>
      </c>
      <c r="BO31" s="142" t="str">
        <f t="shared" si="3"/>
        <v>11　修繕費</v>
      </c>
      <c r="BP31" s="163">
        <v>1170</v>
      </c>
      <c r="BQ31" s="164" t="s">
        <v>207</v>
      </c>
      <c r="BR31" s="165" t="str">
        <f t="shared" si="1"/>
        <v>1170　　英語</v>
      </c>
      <c r="BS31" s="163">
        <v>4170</v>
      </c>
      <c r="BT31" s="164" t="s">
        <v>264</v>
      </c>
      <c r="BU31" s="166" t="str">
        <f t="shared" si="2"/>
        <v>4170　　国際関係論</v>
      </c>
    </row>
    <row r="32" spans="1:73" x14ac:dyDescent="0.15">
      <c r="BM32" s="16">
        <v>12</v>
      </c>
      <c r="BN32" s="16" t="s">
        <v>36</v>
      </c>
      <c r="BO32" s="142" t="str">
        <f t="shared" si="3"/>
        <v>12　損害保険料</v>
      </c>
      <c r="BP32" s="163">
        <v>1180</v>
      </c>
      <c r="BQ32" s="164" t="s">
        <v>204</v>
      </c>
      <c r="BR32" s="165" t="str">
        <f t="shared" si="1"/>
        <v>1180　　国際関係論</v>
      </c>
      <c r="BS32" s="163">
        <v>4180</v>
      </c>
      <c r="BT32" s="164" t="s">
        <v>351</v>
      </c>
      <c r="BU32" s="166" t="str">
        <f t="shared" si="2"/>
        <v>4180　　身体運動論</v>
      </c>
    </row>
    <row r="33" spans="65:73" x14ac:dyDescent="0.15">
      <c r="BM33" s="16">
        <v>13</v>
      </c>
      <c r="BN33" s="16" t="s">
        <v>37</v>
      </c>
      <c r="BO33" s="142" t="str">
        <f t="shared" si="3"/>
        <v>13　賃借料</v>
      </c>
      <c r="BP33" s="163">
        <v>1190</v>
      </c>
      <c r="BQ33" s="164" t="s">
        <v>201</v>
      </c>
      <c r="BR33" s="165" t="str">
        <f t="shared" si="1"/>
        <v>1190　　医学</v>
      </c>
      <c r="BS33" s="163"/>
      <c r="BT33" s="164"/>
      <c r="BU33" s="166"/>
    </row>
    <row r="34" spans="65:73" x14ac:dyDescent="0.15">
      <c r="BM34" s="16">
        <v>14</v>
      </c>
      <c r="BN34" s="16" t="s">
        <v>38</v>
      </c>
      <c r="BO34" s="142" t="str">
        <f t="shared" si="3"/>
        <v>14　公租公課</v>
      </c>
      <c r="BP34" s="163">
        <v>1200</v>
      </c>
      <c r="BQ34" s="164" t="s">
        <v>198</v>
      </c>
      <c r="BR34" s="165" t="str">
        <f t="shared" si="1"/>
        <v>1200　　統計学</v>
      </c>
      <c r="BS34" s="163"/>
      <c r="BT34" s="164"/>
      <c r="BU34" s="168" t="s">
        <v>21</v>
      </c>
    </row>
    <row r="35" spans="65:73" x14ac:dyDescent="0.15">
      <c r="BM35" s="16">
        <v>15</v>
      </c>
      <c r="BN35" s="16" t="s">
        <v>39</v>
      </c>
      <c r="BO35" s="142" t="str">
        <f t="shared" si="3"/>
        <v>15　諸会費</v>
      </c>
      <c r="BP35" s="163">
        <v>1210</v>
      </c>
      <c r="BQ35" s="164" t="s">
        <v>195</v>
      </c>
      <c r="BR35" s="165" t="str">
        <f t="shared" si="1"/>
        <v>1210　　兼任講師科目</v>
      </c>
      <c r="BS35" s="163">
        <v>5010</v>
      </c>
      <c r="BT35" s="164" t="s">
        <v>375</v>
      </c>
      <c r="BU35" s="166" t="str">
        <f t="shared" ref="BU35:BU47" si="4">+BS35&amp;"　　"&amp;BT35</f>
        <v>5010　　さいたま教務委員会</v>
      </c>
    </row>
    <row r="36" spans="65:73" x14ac:dyDescent="0.15">
      <c r="BM36" s="16">
        <v>16</v>
      </c>
      <c r="BN36" s="16" t="s">
        <v>40</v>
      </c>
      <c r="BO36" s="142" t="str">
        <f t="shared" si="3"/>
        <v>16　委託実習費</v>
      </c>
      <c r="BP36" s="163"/>
      <c r="BQ36" s="164"/>
      <c r="BR36" s="165" t="str">
        <f t="shared" si="1"/>
        <v>　　</v>
      </c>
      <c r="BS36" s="163">
        <v>5020</v>
      </c>
      <c r="BT36" s="164" t="s">
        <v>271</v>
      </c>
      <c r="BU36" s="166" t="str">
        <f t="shared" si="4"/>
        <v>5020　　さいたま実習委員会</v>
      </c>
    </row>
    <row r="37" spans="65:73" x14ac:dyDescent="0.15">
      <c r="BM37" s="16">
        <v>17</v>
      </c>
      <c r="BN37" s="16" t="s">
        <v>41</v>
      </c>
      <c r="BO37" s="142" t="str">
        <f t="shared" si="3"/>
        <v>17　会議費</v>
      </c>
      <c r="BP37" s="163"/>
      <c r="BQ37" s="164"/>
      <c r="BR37" s="169" t="s">
        <v>21</v>
      </c>
      <c r="BS37" s="163">
        <v>5030</v>
      </c>
      <c r="BT37" s="164" t="s">
        <v>265</v>
      </c>
      <c r="BU37" s="166" t="str">
        <f t="shared" si="4"/>
        <v>5030　　さいたま学生生活・就職支援委員会</v>
      </c>
    </row>
    <row r="38" spans="65:73" x14ac:dyDescent="0.15">
      <c r="BM38" s="16">
        <v>18</v>
      </c>
      <c r="BN38" s="16" t="s">
        <v>42</v>
      </c>
      <c r="BO38" s="142" t="str">
        <f t="shared" si="3"/>
        <v>18　渉外費</v>
      </c>
      <c r="BP38" s="163">
        <v>2010</v>
      </c>
      <c r="BQ38" s="164" t="s">
        <v>246</v>
      </c>
      <c r="BR38" s="165" t="str">
        <f t="shared" ref="BR38:BR61" si="5">+BP38&amp;"　　"&amp;BQ38</f>
        <v>2010　　教務委員会(含研究科)</v>
      </c>
      <c r="BS38" s="163">
        <v>5040</v>
      </c>
      <c r="BT38" s="164" t="s">
        <v>376</v>
      </c>
      <c r="BU38" s="166" t="str">
        <f t="shared" si="4"/>
        <v>5040　　さいたま入試・広報委員会（入試）</v>
      </c>
    </row>
    <row r="39" spans="65:73" x14ac:dyDescent="0.15">
      <c r="BM39" s="16">
        <v>19</v>
      </c>
      <c r="BN39" s="16" t="s">
        <v>43</v>
      </c>
      <c r="BO39" s="142" t="str">
        <f t="shared" si="3"/>
        <v>19　報酬手数料</v>
      </c>
      <c r="BP39" s="163">
        <v>2020</v>
      </c>
      <c r="BQ39" s="164" t="s">
        <v>239</v>
      </c>
      <c r="BR39" s="165" t="str">
        <f t="shared" si="5"/>
        <v>2020　　図書館運営委員会</v>
      </c>
      <c r="BS39" s="163">
        <v>5041</v>
      </c>
      <c r="BT39" s="164" t="s">
        <v>377</v>
      </c>
      <c r="BU39" s="166" t="str">
        <f t="shared" si="4"/>
        <v>5041　　さいたま入試・広報委員会（広報）</v>
      </c>
    </row>
    <row r="40" spans="65:73" x14ac:dyDescent="0.15">
      <c r="BM40" s="16">
        <v>20</v>
      </c>
      <c r="BN40" s="16" t="s">
        <v>44</v>
      </c>
      <c r="BO40" s="142" t="str">
        <f t="shared" si="3"/>
        <v>20　業務委託費</v>
      </c>
      <c r="BP40" s="163">
        <v>2030</v>
      </c>
      <c r="BQ40" s="164" t="s">
        <v>236</v>
      </c>
      <c r="BR40" s="165" t="str">
        <f t="shared" si="5"/>
        <v>2030　　研究推進委員会</v>
      </c>
      <c r="BS40" s="170" t="s">
        <v>378</v>
      </c>
      <c r="BT40" s="164" t="s">
        <v>379</v>
      </c>
      <c r="BU40" s="166" t="str">
        <f t="shared" si="4"/>
        <v>5044　　さいたま入試・広報委員会（センター入試）</v>
      </c>
    </row>
    <row r="41" spans="65:73" x14ac:dyDescent="0.15">
      <c r="BM41" s="16">
        <v>21</v>
      </c>
      <c r="BN41" s="16" t="s">
        <v>45</v>
      </c>
      <c r="BO41" s="142" t="str">
        <f t="shared" si="3"/>
        <v>21　学活補助補助費</v>
      </c>
      <c r="BP41" s="163">
        <v>2031</v>
      </c>
      <c r="BQ41" s="164" t="s">
        <v>254</v>
      </c>
      <c r="BR41" s="165" t="str">
        <f t="shared" si="5"/>
        <v>2031　　奨励研究費</v>
      </c>
      <c r="BS41" s="163">
        <v>5051</v>
      </c>
      <c r="BT41" s="164" t="s">
        <v>380</v>
      </c>
      <c r="BU41" s="166" t="str">
        <f t="shared" si="4"/>
        <v>5051　　さいたま図書館・情報委員会(図書)</v>
      </c>
    </row>
    <row r="42" spans="65:73" x14ac:dyDescent="0.15">
      <c r="BM42" s="16">
        <v>22</v>
      </c>
      <c r="BN42" s="16" t="s">
        <v>46</v>
      </c>
      <c r="BO42" s="142" t="str">
        <f t="shared" si="3"/>
        <v>22　福利費</v>
      </c>
      <c r="BP42" s="163">
        <v>2032</v>
      </c>
      <c r="BQ42" s="164" t="s">
        <v>247</v>
      </c>
      <c r="BR42" s="165" t="str">
        <f t="shared" si="5"/>
        <v>2032　　研究推進委員会
（研究･研修助成）</v>
      </c>
      <c r="BS42" s="163">
        <v>5054</v>
      </c>
      <c r="BT42" s="164" t="s">
        <v>381</v>
      </c>
      <c r="BU42" s="166" t="str">
        <f t="shared" si="4"/>
        <v>5054　　さいたま図書館・情報委員会(情報)</v>
      </c>
    </row>
    <row r="43" spans="65:73" x14ac:dyDescent="0.15">
      <c r="BM43" s="16">
        <v>23</v>
      </c>
      <c r="BN43" s="16" t="s">
        <v>47</v>
      </c>
      <c r="BO43" s="142" t="str">
        <f t="shared" si="3"/>
        <v>23　広報費</v>
      </c>
      <c r="BP43" s="163">
        <v>2040</v>
      </c>
      <c r="BQ43" s="164" t="s">
        <v>229</v>
      </c>
      <c r="BR43" s="165" t="str">
        <f t="shared" si="5"/>
        <v>2040　　学生生活委員会</v>
      </c>
      <c r="BS43" s="163">
        <v>5060</v>
      </c>
      <c r="BT43" s="164" t="s">
        <v>382</v>
      </c>
      <c r="BU43" s="166" t="str">
        <f t="shared" si="4"/>
        <v>5060　　さいたま地域連携・フロンティア
運営委員会</v>
      </c>
    </row>
    <row r="44" spans="65:73" x14ac:dyDescent="0.15">
      <c r="BM44" s="16">
        <v>24</v>
      </c>
      <c r="BN44" s="16" t="s">
        <v>48</v>
      </c>
      <c r="BO44" s="142" t="str">
        <f t="shared" si="3"/>
        <v>24　雑費</v>
      </c>
      <c r="BP44" s="163">
        <v>2050</v>
      </c>
      <c r="BQ44" s="164" t="s">
        <v>227</v>
      </c>
      <c r="BR44" s="165" t="str">
        <f t="shared" si="5"/>
        <v>2050　　情報システム委員会</v>
      </c>
      <c r="BS44" s="163">
        <v>5070</v>
      </c>
      <c r="BT44" s="164" t="s">
        <v>269</v>
      </c>
      <c r="BU44" s="166" t="str">
        <f t="shared" si="4"/>
        <v>5070　　さいたま防災委員会</v>
      </c>
    </row>
    <row r="45" spans="65:73" x14ac:dyDescent="0.15">
      <c r="BM45" s="16"/>
      <c r="BN45" s="16"/>
      <c r="BO45" s="142" t="str">
        <f t="shared" si="3"/>
        <v>　</v>
      </c>
      <c r="BP45" s="163">
        <v>2060</v>
      </c>
      <c r="BQ45" s="164" t="s">
        <v>224</v>
      </c>
      <c r="BR45" s="165" t="str">
        <f t="shared" si="5"/>
        <v>2060　　入学者選抜試験委員会</v>
      </c>
      <c r="BS45" s="163">
        <v>5080</v>
      </c>
      <c r="BT45" s="164" t="s">
        <v>270</v>
      </c>
      <c r="BU45" s="166" t="str">
        <f t="shared" si="4"/>
        <v>5080　　さいたま保健・衛生委員会</v>
      </c>
    </row>
    <row r="46" spans="65:73" ht="13.5" customHeight="1" x14ac:dyDescent="0.15">
      <c r="BM46" s="16"/>
      <c r="BN46" s="16"/>
      <c r="BO46" s="142" t="s">
        <v>59</v>
      </c>
      <c r="BP46" s="163">
        <v>2070</v>
      </c>
      <c r="BQ46" s="164" t="s">
        <v>221</v>
      </c>
      <c r="BR46" s="165" t="str">
        <f t="shared" si="5"/>
        <v>2070　　センター入試</v>
      </c>
      <c r="BS46" s="163">
        <v>5090</v>
      </c>
      <c r="BT46" s="164" t="s">
        <v>383</v>
      </c>
      <c r="BU46" s="166" t="str">
        <f t="shared" si="4"/>
        <v>5090　　さいたまFD･SD部会</v>
      </c>
    </row>
    <row r="47" spans="65:73" x14ac:dyDescent="0.15">
      <c r="BM47" s="16">
        <v>25</v>
      </c>
      <c r="BN47" s="16" t="s">
        <v>49</v>
      </c>
      <c r="BO47" s="142" t="str">
        <f t="shared" ref="BO47:BO53" si="6">+BM47&amp;"　"&amp;BN47</f>
        <v>25　建物</v>
      </c>
      <c r="BP47" s="163">
        <v>2080</v>
      </c>
      <c r="BQ47" s="164" t="s">
        <v>218</v>
      </c>
      <c r="BR47" s="165" t="str">
        <f t="shared" si="5"/>
        <v>2080　　広報委員会</v>
      </c>
      <c r="BS47" s="163"/>
      <c r="BT47" s="164"/>
      <c r="BU47" s="166" t="str">
        <f t="shared" si="4"/>
        <v>　　</v>
      </c>
    </row>
    <row r="48" spans="65:73" x14ac:dyDescent="0.15">
      <c r="BM48" s="16">
        <v>26</v>
      </c>
      <c r="BN48" s="16" t="s">
        <v>50</v>
      </c>
      <c r="BO48" s="142" t="str">
        <f t="shared" si="6"/>
        <v>26　構築物</v>
      </c>
      <c r="BP48" s="163">
        <v>2090</v>
      </c>
      <c r="BQ48" s="171" t="s">
        <v>215</v>
      </c>
      <c r="BR48" s="165" t="str">
        <f t="shared" si="5"/>
        <v>2090　　障がい学生支援委員会</v>
      </c>
      <c r="BS48" s="163"/>
      <c r="BT48" s="164"/>
      <c r="BU48" s="168" t="s">
        <v>22</v>
      </c>
    </row>
    <row r="49" spans="65:73" x14ac:dyDescent="0.15">
      <c r="BM49" s="16">
        <v>27</v>
      </c>
      <c r="BN49" s="16" t="s">
        <v>51</v>
      </c>
      <c r="BO49" s="142" t="str">
        <f t="shared" si="6"/>
        <v>27　教育研究用機器備品</v>
      </c>
      <c r="BP49" s="163">
        <v>2100</v>
      </c>
      <c r="BQ49" s="171" t="s">
        <v>245</v>
      </c>
      <c r="BR49" s="165" t="str">
        <f t="shared" si="5"/>
        <v>2100　　自己点検･評価委員会</v>
      </c>
      <c r="BS49" s="163">
        <v>6010</v>
      </c>
      <c r="BT49" s="164" t="s">
        <v>352</v>
      </c>
      <c r="BU49" s="166" t="str">
        <f t="shared" ref="BU49:BU68" si="7">+BS49&amp;"　　"&amp;BT49</f>
        <v>6010　　事務一係（総務関係）</v>
      </c>
    </row>
    <row r="50" spans="65:73" x14ac:dyDescent="0.15">
      <c r="BM50" s="16">
        <v>28</v>
      </c>
      <c r="BN50" s="16" t="s">
        <v>52</v>
      </c>
      <c r="BO50" s="142" t="str">
        <f t="shared" si="6"/>
        <v>28　その他機器備品</v>
      </c>
      <c r="BP50" s="163">
        <v>2110</v>
      </c>
      <c r="BQ50" s="171" t="s">
        <v>273</v>
      </c>
      <c r="BR50" s="165" t="str">
        <f t="shared" si="5"/>
        <v>2110　　国際交流センター(講演会･その他)</v>
      </c>
      <c r="BS50" s="163">
        <v>6011</v>
      </c>
      <c r="BT50" s="164" t="s">
        <v>275</v>
      </c>
      <c r="BU50" s="166" t="str">
        <f t="shared" si="7"/>
        <v>6011　　事務一係（人事関係）</v>
      </c>
    </row>
    <row r="51" spans="65:73" x14ac:dyDescent="0.15">
      <c r="BM51" s="16">
        <v>29</v>
      </c>
      <c r="BN51" s="16" t="s">
        <v>53</v>
      </c>
      <c r="BO51" s="142" t="str">
        <f t="shared" si="6"/>
        <v>29　図書</v>
      </c>
      <c r="BP51" s="163">
        <v>2111</v>
      </c>
      <c r="BQ51" s="164" t="s">
        <v>365</v>
      </c>
      <c r="BR51" s="165" t="str">
        <f t="shared" si="5"/>
        <v>2111　　国際交流センター
（交換留学）</v>
      </c>
      <c r="BS51" s="163">
        <v>6012</v>
      </c>
      <c r="BT51" s="164" t="s">
        <v>276</v>
      </c>
      <c r="BU51" s="166" t="str">
        <f t="shared" si="7"/>
        <v>6012　　事務一係(経理関係)</v>
      </c>
    </row>
    <row r="52" spans="65:73" x14ac:dyDescent="0.15">
      <c r="BM52" s="16">
        <v>30</v>
      </c>
      <c r="BN52" s="16" t="s">
        <v>54</v>
      </c>
      <c r="BO52" s="142" t="str">
        <f t="shared" si="6"/>
        <v>30　ソフトウェア</v>
      </c>
      <c r="BP52" s="163">
        <v>2112</v>
      </c>
      <c r="BQ52" s="164" t="s">
        <v>272</v>
      </c>
      <c r="BR52" s="165" t="str">
        <f t="shared" si="5"/>
        <v>2112　　国際交流センター（共同研究）</v>
      </c>
      <c r="BS52" s="163">
        <v>6013</v>
      </c>
      <c r="BT52" s="164" t="s">
        <v>277</v>
      </c>
      <c r="BU52" s="166" t="str">
        <f t="shared" si="7"/>
        <v>6013　　事務一係(管財関係)</v>
      </c>
    </row>
    <row r="53" spans="65:73" x14ac:dyDescent="0.15">
      <c r="BM53" s="16"/>
      <c r="BN53" s="16"/>
      <c r="BO53" s="142" t="str">
        <f t="shared" si="6"/>
        <v>　</v>
      </c>
      <c r="BP53" s="163">
        <v>2120</v>
      </c>
      <c r="BQ53" s="164" t="s">
        <v>208</v>
      </c>
      <c r="BR53" s="165" t="str">
        <f t="shared" si="5"/>
        <v>2120　　人権・倫理委員会</v>
      </c>
      <c r="BS53" s="163">
        <v>6014</v>
      </c>
      <c r="BT53" s="164" t="s">
        <v>278</v>
      </c>
      <c r="BU53" s="166" t="str">
        <f t="shared" si="7"/>
        <v>6014　　事務一係(地域連携関係)</v>
      </c>
    </row>
    <row r="54" spans="65:73" x14ac:dyDescent="0.15">
      <c r="BM54" s="16"/>
      <c r="BN54" s="16"/>
      <c r="BO54" s="142" t="s">
        <v>60</v>
      </c>
      <c r="BP54" s="163">
        <v>2130</v>
      </c>
      <c r="BQ54" s="164" t="s">
        <v>206</v>
      </c>
      <c r="BR54" s="165" t="str">
        <f t="shared" si="5"/>
        <v>2130　　防災委員会</v>
      </c>
      <c r="BS54" s="163">
        <v>6015</v>
      </c>
      <c r="BT54" s="164" t="s">
        <v>353</v>
      </c>
      <c r="BU54" s="166" t="str">
        <f t="shared" si="7"/>
        <v>6015　　事務二係(入試関係)</v>
      </c>
    </row>
    <row r="55" spans="65:73" x14ac:dyDescent="0.15">
      <c r="BM55" s="16">
        <v>31</v>
      </c>
      <c r="BN55" s="16" t="s">
        <v>55</v>
      </c>
      <c r="BO55" s="142" t="str">
        <f>+BM55&amp;"　"&amp;BN55</f>
        <v>31　リース料</v>
      </c>
      <c r="BP55" s="163">
        <v>2140</v>
      </c>
      <c r="BQ55" s="164" t="s">
        <v>203</v>
      </c>
      <c r="BR55" s="165" t="str">
        <f t="shared" si="5"/>
        <v>2140　　実習委員会</v>
      </c>
      <c r="BS55" s="163">
        <v>6020</v>
      </c>
      <c r="BT55" s="164" t="s">
        <v>281</v>
      </c>
      <c r="BU55" s="166" t="str">
        <f t="shared" si="7"/>
        <v>6020　　事務二係(教務関係)</v>
      </c>
    </row>
    <row r="56" spans="65:73" x14ac:dyDescent="0.15">
      <c r="BM56" s="16"/>
      <c r="BN56" s="16"/>
      <c r="BO56" s="142" t="str">
        <f>+BM56&amp;"　"&amp;BN56</f>
        <v>　</v>
      </c>
      <c r="BP56" s="163">
        <v>2150</v>
      </c>
      <c r="BQ56" s="164" t="s">
        <v>200</v>
      </c>
      <c r="BR56" s="165" t="str">
        <f t="shared" si="5"/>
        <v>2150　　FD・SD委員会</v>
      </c>
      <c r="BS56" s="163">
        <v>6021</v>
      </c>
      <c r="BT56" s="171" t="s">
        <v>282</v>
      </c>
      <c r="BU56" s="166" t="str">
        <f t="shared" si="7"/>
        <v>6021　　事務二係(学生関係)</v>
      </c>
    </row>
    <row r="57" spans="65:73" x14ac:dyDescent="0.15">
      <c r="BP57" s="163">
        <v>2160</v>
      </c>
      <c r="BQ57" s="164" t="s">
        <v>197</v>
      </c>
      <c r="BR57" s="165" t="str">
        <f t="shared" si="5"/>
        <v>2160　　伊藤・有馬記念基金
運営委員会</v>
      </c>
      <c r="BS57" s="163">
        <v>6022</v>
      </c>
      <c r="BT57" s="171" t="s">
        <v>361</v>
      </c>
      <c r="BU57" s="166" t="str">
        <f t="shared" si="7"/>
        <v>6022　　事務二係(広報関係)</v>
      </c>
    </row>
    <row r="58" spans="65:73" x14ac:dyDescent="0.15">
      <c r="BP58" s="163">
        <v>2170</v>
      </c>
      <c r="BQ58" s="164" t="s">
        <v>194</v>
      </c>
      <c r="BR58" s="165" t="str">
        <f t="shared" si="5"/>
        <v>2170　　危機管理センター
運営委員会</v>
      </c>
      <c r="BS58" s="163">
        <v>6030</v>
      </c>
      <c r="BT58" s="171" t="s">
        <v>283</v>
      </c>
      <c r="BU58" s="166" t="str">
        <f t="shared" si="7"/>
        <v>6030　　さいたま図書係(図書関係)</v>
      </c>
    </row>
    <row r="59" spans="65:73" x14ac:dyDescent="0.15">
      <c r="BP59" s="163">
        <v>2180</v>
      </c>
      <c r="BQ59" s="164" t="s">
        <v>192</v>
      </c>
      <c r="BR59" s="165" t="str">
        <f t="shared" si="5"/>
        <v>2180　　研究倫理審査委員会</v>
      </c>
      <c r="BS59" s="163">
        <v>6031</v>
      </c>
      <c r="BT59" s="164" t="s">
        <v>284</v>
      </c>
      <c r="BU59" s="166" t="str">
        <f t="shared" si="7"/>
        <v>6031　　さいたま図書係(情報関係)</v>
      </c>
    </row>
    <row r="60" spans="65:73" x14ac:dyDescent="0.15">
      <c r="BP60" s="163">
        <v>2190</v>
      </c>
      <c r="BQ60" s="164" t="s">
        <v>255</v>
      </c>
      <c r="BR60" s="165" t="str">
        <f t="shared" si="5"/>
        <v>2190　　史料室運営委員会</v>
      </c>
      <c r="BS60" s="163">
        <v>6040</v>
      </c>
      <c r="BT60" s="164" t="s">
        <v>313</v>
      </c>
      <c r="BU60" s="166" t="str">
        <f t="shared" si="7"/>
        <v>6040　　経常費（さいたま）</v>
      </c>
    </row>
    <row r="61" spans="65:73" x14ac:dyDescent="0.15">
      <c r="BP61" s="163">
        <v>2200</v>
      </c>
      <c r="BQ61" s="164" t="s">
        <v>384</v>
      </c>
      <c r="BR61" s="165" t="str">
        <f t="shared" si="5"/>
        <v>2200　　H.E.L.P in Tokyo</v>
      </c>
      <c r="BS61" s="163">
        <v>6050</v>
      </c>
      <c r="BT61" s="164" t="s">
        <v>385</v>
      </c>
      <c r="BU61" s="166" t="str">
        <f t="shared" si="7"/>
        <v>6050　　さいたま保健室</v>
      </c>
    </row>
    <row r="62" spans="65:73" x14ac:dyDescent="0.15">
      <c r="BP62" s="163"/>
      <c r="BQ62" s="164"/>
      <c r="BR62" s="165"/>
      <c r="BS62" s="163">
        <v>6060</v>
      </c>
      <c r="BT62" s="164" t="s">
        <v>386</v>
      </c>
      <c r="BU62" s="166" t="str">
        <f t="shared" si="7"/>
        <v>6060　　感染症（さいたま）</v>
      </c>
    </row>
    <row r="63" spans="65:73" x14ac:dyDescent="0.15">
      <c r="BP63" s="163">
        <v>3010</v>
      </c>
      <c r="BQ63" s="164" t="s">
        <v>241</v>
      </c>
      <c r="BR63" s="169" t="s">
        <v>22</v>
      </c>
      <c r="BS63" s="163">
        <v>6070</v>
      </c>
      <c r="BT63" s="164" t="s">
        <v>387</v>
      </c>
      <c r="BU63" s="166" t="str">
        <f t="shared" si="7"/>
        <v>6070　　さいたま学生相談室</v>
      </c>
    </row>
    <row r="64" spans="65:73" x14ac:dyDescent="0.15">
      <c r="BP64" s="163">
        <v>3020</v>
      </c>
      <c r="BQ64" s="164" t="s">
        <v>238</v>
      </c>
      <c r="BR64" s="165" t="str">
        <f t="shared" ref="BR64:BR88" si="8">+BP64&amp;"　　"&amp;BQ64</f>
        <v>3020　　学生係</v>
      </c>
      <c r="BS64" s="163"/>
      <c r="BT64" s="164"/>
      <c r="BU64" s="166" t="str">
        <f t="shared" si="7"/>
        <v>　　</v>
      </c>
    </row>
    <row r="65" spans="68:73" x14ac:dyDescent="0.15">
      <c r="BP65" s="163">
        <v>3030</v>
      </c>
      <c r="BQ65" s="164" t="s">
        <v>235</v>
      </c>
      <c r="BR65" s="165" t="str">
        <f t="shared" si="8"/>
        <v>3030　　入試広報係</v>
      </c>
      <c r="BS65" s="163"/>
      <c r="BT65" s="164"/>
      <c r="BU65" s="166" t="str">
        <f t="shared" si="7"/>
        <v>　　</v>
      </c>
    </row>
    <row r="66" spans="68:73" x14ac:dyDescent="0.15">
      <c r="BP66" s="163">
        <v>3040</v>
      </c>
      <c r="BQ66" s="164" t="s">
        <v>233</v>
      </c>
      <c r="BR66" s="165" t="str">
        <f t="shared" si="8"/>
        <v>3040　　管財担当</v>
      </c>
      <c r="BS66" s="163"/>
      <c r="BT66" s="164"/>
      <c r="BU66" s="166" t="str">
        <f t="shared" si="7"/>
        <v>　　</v>
      </c>
    </row>
    <row r="67" spans="68:73" x14ac:dyDescent="0.15">
      <c r="BP67" s="163">
        <v>3050</v>
      </c>
      <c r="BQ67" s="164" t="s">
        <v>231</v>
      </c>
      <c r="BR67" s="165" t="str">
        <f t="shared" si="8"/>
        <v>3050　　総務係</v>
      </c>
      <c r="BS67" s="163"/>
      <c r="BT67" s="164"/>
      <c r="BU67" s="166" t="str">
        <f t="shared" si="7"/>
        <v>　　</v>
      </c>
    </row>
    <row r="68" spans="68:73" ht="13.5" customHeight="1" x14ac:dyDescent="0.15">
      <c r="BP68" s="163">
        <v>3060</v>
      </c>
      <c r="BQ68" s="164" t="s">
        <v>250</v>
      </c>
      <c r="BR68" s="165" t="str">
        <f t="shared" si="8"/>
        <v>3060　　情報システム係</v>
      </c>
      <c r="BS68" s="163"/>
      <c r="BT68" s="164"/>
      <c r="BU68" s="166" t="str">
        <f t="shared" si="7"/>
        <v>　　</v>
      </c>
    </row>
    <row r="69" spans="68:73" ht="13.5" customHeight="1" x14ac:dyDescent="0.15">
      <c r="BP69" s="170" t="s">
        <v>390</v>
      </c>
      <c r="BQ69" s="164" t="s">
        <v>226</v>
      </c>
      <c r="BR69" s="165" t="str">
        <f t="shared" si="8"/>
        <v>3071　　人事係</v>
      </c>
      <c r="BS69" s="163"/>
      <c r="BT69" s="164"/>
      <c r="BU69" s="166"/>
    </row>
    <row r="70" spans="68:73" x14ac:dyDescent="0.15">
      <c r="BP70" s="163">
        <v>3080</v>
      </c>
      <c r="BQ70" s="164" t="s">
        <v>329</v>
      </c>
      <c r="BR70" s="165" t="str">
        <f t="shared" si="8"/>
        <v>3080　　企画課</v>
      </c>
      <c r="BS70" s="163"/>
      <c r="BT70" s="164"/>
      <c r="BU70" s="166"/>
    </row>
    <row r="71" spans="68:73" x14ac:dyDescent="0.15">
      <c r="BP71" s="163">
        <v>3090</v>
      </c>
      <c r="BQ71" s="164" t="s">
        <v>220</v>
      </c>
      <c r="BR71" s="165" t="str">
        <f t="shared" si="8"/>
        <v>3090　　経理係</v>
      </c>
      <c r="BS71" s="163"/>
      <c r="BT71" s="164"/>
      <c r="BU71" s="166" t="str">
        <f t="shared" ref="BU71:BU88" si="9">+BS71&amp;"　　"&amp;BT71</f>
        <v>　　</v>
      </c>
    </row>
    <row r="72" spans="68:73" x14ac:dyDescent="0.15">
      <c r="BP72" s="163">
        <v>3100</v>
      </c>
      <c r="BQ72" s="164" t="s">
        <v>217</v>
      </c>
      <c r="BR72" s="165" t="str">
        <f t="shared" si="8"/>
        <v>3100　　経常費（広尾）</v>
      </c>
      <c r="BS72" s="163"/>
      <c r="BT72" s="164"/>
      <c r="BU72" s="166" t="str">
        <f t="shared" si="9"/>
        <v>　　</v>
      </c>
    </row>
    <row r="73" spans="68:73" x14ac:dyDescent="0.15">
      <c r="BP73" s="163">
        <v>3110</v>
      </c>
      <c r="BQ73" s="164" t="s">
        <v>214</v>
      </c>
      <c r="BR73" s="165" t="str">
        <f t="shared" si="8"/>
        <v>3110　　経常費（武蔵野）</v>
      </c>
      <c r="BS73" s="163"/>
      <c r="BT73" s="164"/>
      <c r="BU73" s="166" t="str">
        <f t="shared" si="9"/>
        <v>　　</v>
      </c>
    </row>
    <row r="74" spans="68:73" x14ac:dyDescent="0.15">
      <c r="BP74" s="163">
        <v>3120</v>
      </c>
      <c r="BQ74" s="164" t="s">
        <v>186</v>
      </c>
      <c r="BR74" s="165" t="str">
        <f t="shared" si="8"/>
        <v>3120　　各種講座
(公開講座)</v>
      </c>
      <c r="BS74" s="163"/>
      <c r="BT74" s="164"/>
      <c r="BU74" s="166" t="str">
        <f t="shared" si="9"/>
        <v>　　</v>
      </c>
    </row>
    <row r="75" spans="68:73" x14ac:dyDescent="0.15">
      <c r="BP75" s="163">
        <v>3121</v>
      </c>
      <c r="BQ75" s="164" t="s">
        <v>187</v>
      </c>
      <c r="BR75" s="165" t="str">
        <f t="shared" si="8"/>
        <v>3121　　各種講座
（HCD）</v>
      </c>
      <c r="BS75" s="163"/>
      <c r="BT75" s="164"/>
      <c r="BU75" s="166" t="str">
        <f t="shared" si="9"/>
        <v>　　</v>
      </c>
    </row>
    <row r="76" spans="68:73" x14ac:dyDescent="0.15">
      <c r="BP76" s="163">
        <v>3122</v>
      </c>
      <c r="BQ76" s="164" t="s">
        <v>188</v>
      </c>
      <c r="BR76" s="165" t="str">
        <f t="shared" si="8"/>
        <v>3122　　各種講座
（フロンティアセミナー）</v>
      </c>
      <c r="BS76" s="163"/>
      <c r="BT76" s="164"/>
      <c r="BU76" s="166" t="str">
        <f t="shared" si="9"/>
        <v>　　</v>
      </c>
    </row>
    <row r="77" spans="68:73" x14ac:dyDescent="0.15">
      <c r="BP77" s="163">
        <v>3123</v>
      </c>
      <c r="BQ77" s="164" t="s">
        <v>189</v>
      </c>
      <c r="BR77" s="165" t="str">
        <f t="shared" si="8"/>
        <v>3123　　各種講座
（スキルUPセミナー）</v>
      </c>
      <c r="BS77" s="163"/>
      <c r="BT77" s="164"/>
      <c r="BU77" s="166" t="str">
        <f t="shared" si="9"/>
        <v>　　</v>
      </c>
    </row>
    <row r="78" spans="68:73" x14ac:dyDescent="0.15">
      <c r="BP78" s="170" t="s">
        <v>392</v>
      </c>
      <c r="BQ78" s="177" t="s">
        <v>393</v>
      </c>
      <c r="BR78" s="165" t="str">
        <f t="shared" si="8"/>
        <v>3124　　実習指導者研修会</v>
      </c>
      <c r="BS78" s="163"/>
      <c r="BT78" s="164"/>
      <c r="BU78" s="166" t="str">
        <f t="shared" si="9"/>
        <v>　　</v>
      </c>
    </row>
    <row r="79" spans="68:73" x14ac:dyDescent="0.15">
      <c r="BP79" s="163">
        <v>3130</v>
      </c>
      <c r="BQ79" s="164" t="s">
        <v>256</v>
      </c>
      <c r="BR79" s="165" t="str">
        <f t="shared" si="8"/>
        <v>3130　　フロンティアセンター</v>
      </c>
      <c r="BS79" s="163"/>
      <c r="BT79" s="164"/>
      <c r="BU79" s="166" t="str">
        <f t="shared" si="9"/>
        <v>　　</v>
      </c>
    </row>
    <row r="80" spans="68:73" x14ac:dyDescent="0.15">
      <c r="BP80" s="163">
        <v>3140</v>
      </c>
      <c r="BQ80" s="164" t="s">
        <v>205</v>
      </c>
      <c r="BR80" s="165" t="str">
        <f t="shared" si="8"/>
        <v>3140　　広尾地域防災活動</v>
      </c>
      <c r="BS80" s="163"/>
      <c r="BT80" s="164"/>
      <c r="BU80" s="166" t="str">
        <f t="shared" si="9"/>
        <v>　　</v>
      </c>
    </row>
    <row r="81" spans="68:73" x14ac:dyDescent="0.15">
      <c r="BP81" s="163">
        <v>3141</v>
      </c>
      <c r="BQ81" s="164" t="s">
        <v>202</v>
      </c>
      <c r="BR81" s="165" t="str">
        <f t="shared" si="8"/>
        <v>3141　　武蔵野地域防災活動</v>
      </c>
      <c r="BS81" s="163"/>
      <c r="BT81" s="164"/>
      <c r="BU81" s="166" t="str">
        <f t="shared" si="9"/>
        <v>　　</v>
      </c>
    </row>
    <row r="82" spans="68:73" x14ac:dyDescent="0.15">
      <c r="BP82" s="163">
        <v>3160</v>
      </c>
      <c r="BQ82" s="164" t="s">
        <v>196</v>
      </c>
      <c r="BR82" s="165" t="str">
        <f t="shared" si="8"/>
        <v>3160　　科研間接経費</v>
      </c>
      <c r="BS82" s="163"/>
      <c r="BT82" s="164"/>
      <c r="BU82" s="166" t="str">
        <f t="shared" si="9"/>
        <v>　　</v>
      </c>
    </row>
    <row r="83" spans="68:73" x14ac:dyDescent="0.15">
      <c r="BP83" s="163">
        <v>3170</v>
      </c>
      <c r="BQ83" s="164" t="s">
        <v>193</v>
      </c>
      <c r="BR83" s="165" t="str">
        <f t="shared" si="8"/>
        <v>3170　　保健室</v>
      </c>
      <c r="BS83" s="163"/>
      <c r="BT83" s="164"/>
      <c r="BU83" s="166" t="str">
        <f t="shared" si="9"/>
        <v>　　</v>
      </c>
    </row>
    <row r="84" spans="68:73" x14ac:dyDescent="0.15">
      <c r="BP84" s="163">
        <v>3180</v>
      </c>
      <c r="BQ84" s="164" t="s">
        <v>191</v>
      </c>
      <c r="BR84" s="165" t="str">
        <f t="shared" si="8"/>
        <v>3180　　学生相談室</v>
      </c>
      <c r="BS84" s="163"/>
      <c r="BT84" s="164"/>
      <c r="BU84" s="166" t="str">
        <f t="shared" si="9"/>
        <v>　　</v>
      </c>
    </row>
    <row r="85" spans="68:73" x14ac:dyDescent="0.15">
      <c r="BP85" s="163">
        <v>3190</v>
      </c>
      <c r="BQ85" s="164" t="s">
        <v>190</v>
      </c>
      <c r="BR85" s="165" t="str">
        <f t="shared" si="8"/>
        <v>3190　　IR室</v>
      </c>
      <c r="BS85" s="163"/>
      <c r="BT85" s="164"/>
      <c r="BU85" s="166" t="str">
        <f t="shared" si="9"/>
        <v>　　</v>
      </c>
    </row>
    <row r="86" spans="68:73" x14ac:dyDescent="0.15">
      <c r="BP86" s="163">
        <v>3200</v>
      </c>
      <c r="BQ86" s="164" t="s">
        <v>258</v>
      </c>
      <c r="BR86" s="165" t="str">
        <f t="shared" si="8"/>
        <v>3200　　卒業生プロジェクト</v>
      </c>
      <c r="BS86" s="163"/>
      <c r="BT86" s="164"/>
      <c r="BU86" s="166" t="str">
        <f t="shared" si="9"/>
        <v>　　</v>
      </c>
    </row>
    <row r="87" spans="68:73" x14ac:dyDescent="0.15">
      <c r="BP87" s="172">
        <v>3210</v>
      </c>
      <c r="BQ87" s="164" t="s">
        <v>332</v>
      </c>
      <c r="BR87" s="165" t="str">
        <f t="shared" si="8"/>
        <v>3210　　感染症（広尾）</v>
      </c>
      <c r="BS87" s="163"/>
      <c r="BT87" s="164"/>
      <c r="BU87" s="166" t="str">
        <f t="shared" si="9"/>
        <v>　　</v>
      </c>
    </row>
    <row r="88" spans="68:73" ht="14.25" thickBot="1" x14ac:dyDescent="0.2">
      <c r="BP88" s="173" t="s">
        <v>391</v>
      </c>
      <c r="BQ88" s="174" t="s">
        <v>388</v>
      </c>
      <c r="BR88" s="175" t="str">
        <f t="shared" si="8"/>
        <v>3230　　災害救護研究所</v>
      </c>
      <c r="BS88" s="173"/>
      <c r="BT88" s="176"/>
      <c r="BU88" s="166" t="str">
        <f t="shared" si="9"/>
        <v>　　</v>
      </c>
    </row>
  </sheetData>
  <sheetProtection formatCells="0"/>
  <protectedRanges>
    <protectedRange sqref="AN13:BC20" name="表2"/>
    <protectedRange sqref="W9:AF10" name="申請者職名・氏名"/>
    <protectedRange sqref="O8:AG8" name="予算領域"/>
    <protectedRange sqref="E9:N9" name="申請日"/>
    <protectedRange sqref="W13:AI13 B14:AI20" name="表1"/>
    <protectedRange sqref="BD13:BF20" name="⑤表右側"/>
    <protectedRange sqref="E1:G1" name="年度_1"/>
    <protectedRange sqref="B13:V13" name="表1_1"/>
  </protectedRanges>
  <dataConsolidate/>
  <mergeCells count="123">
    <mergeCell ref="BH1:BK1"/>
    <mergeCell ref="B2:L3"/>
    <mergeCell ref="O2:R3"/>
    <mergeCell ref="S2:S3"/>
    <mergeCell ref="AZ2:BC5"/>
    <mergeCell ref="BD2:BG5"/>
    <mergeCell ref="BH2:BK5"/>
    <mergeCell ref="A5:W5"/>
    <mergeCell ref="B1:D1"/>
    <mergeCell ref="E1:G1"/>
    <mergeCell ref="H1:L1"/>
    <mergeCell ref="AY1:AY5"/>
    <mergeCell ref="AZ1:BC1"/>
    <mergeCell ref="BD1:BG1"/>
    <mergeCell ref="T10:X10"/>
    <mergeCell ref="Y10:AF10"/>
    <mergeCell ref="BE10:BG10"/>
    <mergeCell ref="BI10:BK10"/>
    <mergeCell ref="BP10:BR11"/>
    <mergeCell ref="BS10:BU11"/>
    <mergeCell ref="C7:W7"/>
    <mergeCell ref="C8:N8"/>
    <mergeCell ref="O8:AG8"/>
    <mergeCell ref="AH8:AO8"/>
    <mergeCell ref="BE8:BK8"/>
    <mergeCell ref="B9:D9"/>
    <mergeCell ref="E9:N9"/>
    <mergeCell ref="T9:X9"/>
    <mergeCell ref="Y9:AF9"/>
    <mergeCell ref="BE9:BK9"/>
    <mergeCell ref="AO12:AZ12"/>
    <mergeCell ref="BA12:BC12"/>
    <mergeCell ref="BD12:BF12"/>
    <mergeCell ref="BG12:BK12"/>
    <mergeCell ref="B13:N13"/>
    <mergeCell ref="O13:V13"/>
    <mergeCell ref="W13:AC13"/>
    <mergeCell ref="AD13:AF13"/>
    <mergeCell ref="AG13:AH13"/>
    <mergeCell ref="AJ13:AM13"/>
    <mergeCell ref="B12:N12"/>
    <mergeCell ref="O12:V12"/>
    <mergeCell ref="W12:AC12"/>
    <mergeCell ref="AD12:AF12"/>
    <mergeCell ref="AG12:AH12"/>
    <mergeCell ref="AJ12:AN12"/>
    <mergeCell ref="AO13:AZ13"/>
    <mergeCell ref="BA13:BC13"/>
    <mergeCell ref="BD13:BF13"/>
    <mergeCell ref="BG13:BK13"/>
    <mergeCell ref="AO16:AZ16"/>
    <mergeCell ref="BA16:BC16"/>
    <mergeCell ref="BD16:BF16"/>
    <mergeCell ref="BG14:BK14"/>
    <mergeCell ref="B15:N15"/>
    <mergeCell ref="O15:V15"/>
    <mergeCell ref="W15:AC15"/>
    <mergeCell ref="AD15:AF15"/>
    <mergeCell ref="AG15:AH15"/>
    <mergeCell ref="AJ15:AM15"/>
    <mergeCell ref="AO15:AZ15"/>
    <mergeCell ref="BA15:BC15"/>
    <mergeCell ref="BD15:BF15"/>
    <mergeCell ref="BG15:BK15"/>
    <mergeCell ref="B14:N14"/>
    <mergeCell ref="O14:V14"/>
    <mergeCell ref="W14:AC14"/>
    <mergeCell ref="AD14:AF14"/>
    <mergeCell ref="AG14:AH14"/>
    <mergeCell ref="AJ14:AM14"/>
    <mergeCell ref="AO14:AZ14"/>
    <mergeCell ref="BA14:BC14"/>
    <mergeCell ref="BD14:BF14"/>
    <mergeCell ref="B18:N18"/>
    <mergeCell ref="O18:V18"/>
    <mergeCell ref="W18:AC18"/>
    <mergeCell ref="AD18:AF18"/>
    <mergeCell ref="AG18:AH18"/>
    <mergeCell ref="AJ18:AM18"/>
    <mergeCell ref="B16:N16"/>
    <mergeCell ref="O16:V16"/>
    <mergeCell ref="W16:AC16"/>
    <mergeCell ref="AD16:AF16"/>
    <mergeCell ref="AG16:AH16"/>
    <mergeCell ref="AJ16:AM16"/>
    <mergeCell ref="AO18:AZ18"/>
    <mergeCell ref="BA18:BC18"/>
    <mergeCell ref="BD18:BF18"/>
    <mergeCell ref="AO20:AZ20"/>
    <mergeCell ref="BA20:BC20"/>
    <mergeCell ref="BD20:BF20"/>
    <mergeCell ref="BG16:BK16"/>
    <mergeCell ref="B17:N17"/>
    <mergeCell ref="O17:V17"/>
    <mergeCell ref="W17:AC17"/>
    <mergeCell ref="AD17:AF17"/>
    <mergeCell ref="AG17:AH17"/>
    <mergeCell ref="AJ17:AM17"/>
    <mergeCell ref="BG18:BK18"/>
    <mergeCell ref="B19:N19"/>
    <mergeCell ref="O19:V19"/>
    <mergeCell ref="W19:AC19"/>
    <mergeCell ref="AD19:AF19"/>
    <mergeCell ref="AG19:AH19"/>
    <mergeCell ref="AJ19:AM19"/>
    <mergeCell ref="AO17:AZ17"/>
    <mergeCell ref="BA17:BC17"/>
    <mergeCell ref="BD17:BF17"/>
    <mergeCell ref="BG17:BK17"/>
    <mergeCell ref="BG20:BK20"/>
    <mergeCell ref="AD21:AI21"/>
    <mergeCell ref="AJ21:AM21"/>
    <mergeCell ref="BG21:BK21"/>
    <mergeCell ref="AO19:AZ19"/>
    <mergeCell ref="BA19:BC19"/>
    <mergeCell ref="BD19:BF19"/>
    <mergeCell ref="BG19:BK19"/>
    <mergeCell ref="B20:N20"/>
    <mergeCell ref="O20:V20"/>
    <mergeCell ref="W20:AC20"/>
    <mergeCell ref="AD20:AF20"/>
    <mergeCell ref="AG20:AH20"/>
    <mergeCell ref="AJ20:AM20"/>
  </mergeCells>
  <phoneticPr fontId="4"/>
  <conditionalFormatting sqref="B14:B20">
    <cfRule type="expression" dxfId="8" priority="2">
      <formula>$B14="99　予算計上無"</formula>
    </cfRule>
  </conditionalFormatting>
  <conditionalFormatting sqref="BD13:BF20">
    <cfRule type="expression" dxfId="7" priority="3">
      <formula>$AY13="ⓑ経 理 係"</formula>
    </cfRule>
  </conditionalFormatting>
  <conditionalFormatting sqref="B13">
    <cfRule type="expression" dxfId="6" priority="1">
      <formula>$B13="99　予算計上無"</formula>
    </cfRule>
  </conditionalFormatting>
  <dataValidations count="14">
    <dataValidation allowBlank="1" showInputMessage="1" showErrorMessage="1" promptTitle="※必須入力" prompt="_x000a_物品の「型番」および_x000a_ECサイトの商品指定の場合「お申込番号」、「申込№」等サイト内で商品を特定するための「№」を記入してください。_x000a__x000a_ECサイト：アスクル・カウネット・モノタロウ等_x000a__x000a_！豆知識：セル内で[Alt]＋[Enter]を押すと改行されます。" sqref="O13:V20" xr:uid="{E4FF8FC8-52DB-4474-A95E-1A3BA90CA5E5}"/>
    <dataValidation allowBlank="1" showInputMessage="1" showErrorMessage="1" promptTitle="※必須入力" prompt="_x000a_品名・件名を記入してください。_x000a__x000a_！豆知識：セル内で[Alt]＋[Enter]を押すと改行されます。" sqref="B13:B20" xr:uid="{0F58A9A1-9231-4DE0-8EAB-61546C0F1BF5}"/>
    <dataValidation allowBlank="1" showInputMessage="1" showErrorMessage="1" promptTitle="※指定がある場合のみ記入" prompt="_x000a_発注先の指定、支払先が決まっている場合のみ記入してください。" sqref="W13:AC20" xr:uid="{DD0A2C8E-9625-4393-91B3-CD9BDEB41DF3}"/>
    <dataValidation type="list" allowBlank="1" showInputMessage="1" showErrorMessage="1" promptTitle="※必須入力" prompt="_x000a_ⓐ申請者…申請者または“経理係以外”で発注・申込等を行う場合_x000a__x000a_ⓑ経理係…経理係で発注・申込等を行う場合_x000a_" sqref="BA13:BC20" xr:uid="{2F71C6B9-1056-48FD-A373-C536606C3488}">
      <formula1>"ⓐ申 請 者,ⓑ経 理 係"</formula1>
    </dataValidation>
    <dataValidation allowBlank="1" showInputMessage="1" showErrorMessage="1" promptTitle="※必須入力" prompt="_x000a_見積等が無い場合は、概算で構いません。" sqref="AD13:AF20" xr:uid="{440B2A8F-FF28-4EE2-AAB6-E3301CB70A22}"/>
    <dataValidation allowBlank="1" showInputMessage="1" showErrorMessage="1" promptTitle="本日の日付を入力" prompt="日付を入力する際、_x000a_「４／１」または「４－１」と入力すると、_x000a_自動的に「令和00年4月1日」と表示されます。" sqref="E9:N9" xr:uid="{CEB34BB1-61C0-423D-BC1E-3A136644AC59}"/>
    <dataValidation allowBlank="1" showInputMessage="1" showErrorMessage="1" promptTitle="※数式あり" prompt="_x000a_単価×数量で計算式が入っています。" sqref="AJ13:AJ20" xr:uid="{9F74BDF7-DE00-471F-A258-D5D40179B0CC}"/>
    <dataValidation errorStyle="information" allowBlank="1" showInputMessage="1" showErrorMessage="1" promptTitle="任意入力" prompt="_x000a_個、セット、箱、人、式…等、単位を記入してください。" sqref="AI13:AI20" xr:uid="{1DA91E51-EF71-4554-9095-A753D523F68D}"/>
    <dataValidation type="list" allowBlank="1" showInputMessage="1" showErrorMessage="1" sqref="AN13:AN20" xr:uid="{5EC75A75-41B3-4E2B-B164-DA6C4D8A2937}">
      <formula1>"税抜,税込,概算,－"</formula1>
    </dataValidation>
    <dataValidation errorStyle="information" allowBlank="1" showInputMessage="1" showErrorMessage="1" promptTitle="※必須入力" prompt="_x000a_申請理由がセル内に収まらない場合は、別途理由書(書式自由)を作成し（Word等）、提出してください。_x000a__x000a_添付書類の提出がある場合は、_x000a_「※添付書類あり」等、_x000a_資料があることがわかるように記入してください。" sqref="AO13:AO20 AP14:AZ20" xr:uid="{2B402C1A-15FF-4F5F-B07F-4A0A93762441}"/>
    <dataValidation type="list" allowBlank="1" showInputMessage="1" showErrorMessage="1" promptTitle="※発注･申込者が “ⓐ申請者”の場合、入力" prompt="_x000a_①銀行振込…後日請求書での振込支払いの場合（原則、月末締め→翌月末支払いとなります）_x000a__x000a_②立替支払…後日申請者（立替者）へ現金精算の場合_x000a__x000a_③その他…①②に当てはまらない場合_x000a_" sqref="BD13:BF20" xr:uid="{462AF2DB-A2DC-42AF-ABA9-3E53C92B1C18}">
      <formula1>"①銀行振込,②立替支払,③そ の 他"</formula1>
    </dataValidation>
    <dataValidation type="list" allowBlank="1" showInputMessage="1" showErrorMessage="1" sqref="BU13 BR13" xr:uid="{27F16D96-7204-44E4-8063-60A46A21A508}">
      <formula1>$O$2</formula1>
    </dataValidation>
    <dataValidation type="list" allowBlank="1" showInputMessage="1" showErrorMessage="1" promptTitle="※必須入力" prompt="必ずプルダウンより選択してください。_x000a__x000a_※予算名がキャンパス毎の予算名に連動します。" sqref="O2:R3" xr:uid="{AE5CDF7B-FC35-4002-ABF4-0F695D5C99FC}">
      <formula1>"広尾,大宮"</formula1>
    </dataValidation>
    <dataValidation type="list" allowBlank="1" showInputMessage="1" showErrorMessage="1" promptTitle="※必須入力" prompt="キャンパス名が選択されないとプルダウンの選択ができません。" sqref="O8:AG8" xr:uid="{C6DA4EBE-1A71-4838-A989-646973985AD9}">
      <formula1>INDIRECT(O2)</formula1>
    </dataValidation>
  </dataValidations>
  <printOptions horizontalCentered="1" verticalCentered="1"/>
  <pageMargins left="0.19685039370078741" right="0.19685039370078741" top="0.59055118110236227" bottom="0" header="0" footer="0"/>
  <pageSetup paperSize="9" scale="79"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BU88"/>
  <sheetViews>
    <sheetView showGridLines="0" tabSelected="1" zoomScale="120" zoomScaleNormal="120" workbookViewId="0">
      <selection activeCell="AG3" sqref="AG3"/>
    </sheetView>
  </sheetViews>
  <sheetFormatPr defaultColWidth="2.625" defaultRowHeight="13.5" x14ac:dyDescent="0.15"/>
  <cols>
    <col min="1" max="16" width="2.625" style="1"/>
    <col min="17" max="17" width="5" style="1" customWidth="1"/>
    <col min="18" max="18" width="2.625" style="1" customWidth="1"/>
    <col min="19" max="19" width="19.125" style="1" customWidth="1"/>
    <col min="20" max="21" width="2.625" style="1" customWidth="1"/>
    <col min="22" max="22" width="2.875" style="1" customWidth="1"/>
    <col min="23" max="62" width="2.625" style="1"/>
    <col min="63" max="64" width="2.625" style="1" customWidth="1"/>
    <col min="65" max="65" width="2.625" style="1" hidden="1" customWidth="1"/>
    <col min="66" max="66" width="19.25" style="1" hidden="1" customWidth="1"/>
    <col min="67" max="67" width="24.25" style="1" hidden="1" customWidth="1"/>
    <col min="68" max="68" width="5.5" style="2" hidden="1" customWidth="1"/>
    <col min="69" max="69" width="44.625" style="1" hidden="1" customWidth="1"/>
    <col min="70" max="70" width="38.875" style="1" hidden="1" customWidth="1"/>
    <col min="71" max="71" width="5.5" style="1" hidden="1" customWidth="1"/>
    <col min="72" max="72" width="44.625" style="1" hidden="1" customWidth="1"/>
    <col min="73" max="73" width="51.875" style="1" hidden="1" customWidth="1"/>
    <col min="74" max="16384" width="2.625" style="1"/>
  </cols>
  <sheetData>
    <row r="1" spans="1:73" ht="25.5" customHeight="1" x14ac:dyDescent="0.25">
      <c r="A1" s="103"/>
      <c r="B1" s="190" t="s">
        <v>253</v>
      </c>
      <c r="C1" s="190"/>
      <c r="D1" s="190"/>
      <c r="E1" s="191"/>
      <c r="F1" s="191"/>
      <c r="G1" s="191"/>
      <c r="H1" s="192" t="s">
        <v>0</v>
      </c>
      <c r="I1" s="192"/>
      <c r="J1" s="192"/>
      <c r="K1" s="192"/>
      <c r="L1" s="192"/>
      <c r="M1" s="103"/>
      <c r="N1" s="103"/>
      <c r="O1" s="103"/>
      <c r="P1" s="89"/>
      <c r="Q1" s="89"/>
      <c r="R1" s="89"/>
      <c r="AL1" s="129"/>
      <c r="AM1" s="129"/>
      <c r="AN1" s="126"/>
      <c r="AO1" s="126"/>
      <c r="AP1" s="126"/>
      <c r="AQ1" s="126"/>
      <c r="AR1" s="126"/>
      <c r="AS1" s="126"/>
      <c r="AT1" s="126"/>
      <c r="AU1" s="126"/>
      <c r="AV1" s="126"/>
      <c r="AW1" s="126"/>
      <c r="AX1" s="126"/>
      <c r="AY1" s="193" t="s">
        <v>358</v>
      </c>
      <c r="AZ1" s="180" t="s">
        <v>357</v>
      </c>
      <c r="BA1" s="180"/>
      <c r="BB1" s="180"/>
      <c r="BC1" s="180"/>
      <c r="BD1" s="179" t="s">
        <v>356</v>
      </c>
      <c r="BE1" s="180"/>
      <c r="BF1" s="180"/>
      <c r="BG1" s="180"/>
      <c r="BH1" s="179" t="s">
        <v>355</v>
      </c>
      <c r="BI1" s="180"/>
      <c r="BJ1" s="180"/>
      <c r="BK1" s="180"/>
    </row>
    <row r="2" spans="1:73" ht="13.5" customHeight="1" x14ac:dyDescent="0.15">
      <c r="B2" s="181" t="s">
        <v>182</v>
      </c>
      <c r="C2" s="181"/>
      <c r="D2" s="181"/>
      <c r="E2" s="181"/>
      <c r="F2" s="181"/>
      <c r="G2" s="181"/>
      <c r="H2" s="181"/>
      <c r="I2" s="181"/>
      <c r="J2" s="181"/>
      <c r="K2" s="181"/>
      <c r="L2" s="181"/>
      <c r="M2" s="102"/>
      <c r="N2" s="102"/>
      <c r="O2" s="183" t="s">
        <v>389</v>
      </c>
      <c r="P2" s="183"/>
      <c r="Q2" s="183"/>
      <c r="R2" s="183"/>
      <c r="S2" s="185" t="s">
        <v>252</v>
      </c>
      <c r="T2" s="155"/>
      <c r="U2" s="155"/>
      <c r="V2" s="155"/>
      <c r="W2" s="155"/>
      <c r="X2" s="155"/>
      <c r="Y2" s="155"/>
      <c r="Z2" s="155"/>
      <c r="AA2" s="155"/>
      <c r="AB2" s="3"/>
      <c r="AC2" s="3"/>
      <c r="AD2" s="3"/>
      <c r="AE2" s="3"/>
      <c r="AK2" s="3"/>
      <c r="AL2" s="129"/>
      <c r="AM2" s="129"/>
      <c r="AN2" s="128"/>
      <c r="AO2" s="128"/>
      <c r="AP2" s="128"/>
      <c r="AQ2" s="128"/>
      <c r="AY2" s="193"/>
      <c r="AZ2" s="187"/>
      <c r="BA2" s="187"/>
      <c r="BB2" s="187"/>
      <c r="BC2" s="187"/>
      <c r="BD2" s="188"/>
      <c r="BE2" s="187"/>
      <c r="BF2" s="187"/>
      <c r="BG2" s="187"/>
      <c r="BH2" s="188"/>
      <c r="BI2" s="187"/>
      <c r="BJ2" s="187"/>
      <c r="BK2" s="187"/>
    </row>
    <row r="3" spans="1:73" ht="13.5" customHeight="1" x14ac:dyDescent="0.15">
      <c r="B3" s="182"/>
      <c r="C3" s="182"/>
      <c r="D3" s="182"/>
      <c r="E3" s="182"/>
      <c r="F3" s="182"/>
      <c r="G3" s="182"/>
      <c r="H3" s="182"/>
      <c r="I3" s="182"/>
      <c r="J3" s="182"/>
      <c r="K3" s="182"/>
      <c r="L3" s="182"/>
      <c r="M3" s="102"/>
      <c r="N3" s="102"/>
      <c r="O3" s="184"/>
      <c r="P3" s="184"/>
      <c r="Q3" s="184"/>
      <c r="R3" s="184"/>
      <c r="S3" s="186"/>
      <c r="T3" s="156"/>
      <c r="U3" s="155"/>
      <c r="V3" s="155"/>
      <c r="W3" s="155"/>
      <c r="X3" s="155"/>
      <c r="Y3" s="155"/>
      <c r="Z3" s="155"/>
      <c r="AA3" s="155"/>
      <c r="AB3" s="3"/>
      <c r="AC3" s="3"/>
      <c r="AD3" s="3"/>
      <c r="AE3" s="3"/>
      <c r="AK3" s="3"/>
      <c r="AL3" s="129"/>
      <c r="AM3" s="129"/>
      <c r="AN3" s="128"/>
      <c r="AO3" s="128"/>
      <c r="AP3" s="128"/>
      <c r="AQ3" s="128"/>
      <c r="AY3" s="193"/>
      <c r="AZ3" s="187"/>
      <c r="BA3" s="187"/>
      <c r="BB3" s="187"/>
      <c r="BC3" s="187"/>
      <c r="BD3" s="188"/>
      <c r="BE3" s="187"/>
      <c r="BF3" s="187"/>
      <c r="BG3" s="187"/>
      <c r="BH3" s="188"/>
      <c r="BI3" s="187"/>
      <c r="BJ3" s="187"/>
      <c r="BK3" s="187"/>
    </row>
    <row r="4" spans="1:73" ht="13.5" customHeight="1" x14ac:dyDescent="0.15">
      <c r="AL4" s="129"/>
      <c r="AM4" s="129"/>
      <c r="AN4" s="128"/>
      <c r="AO4" s="128"/>
      <c r="AP4" s="128"/>
      <c r="AQ4" s="128"/>
      <c r="AY4" s="193"/>
      <c r="AZ4" s="187"/>
      <c r="BA4" s="187"/>
      <c r="BB4" s="187"/>
      <c r="BC4" s="187"/>
      <c r="BD4" s="188"/>
      <c r="BE4" s="187"/>
      <c r="BF4" s="187"/>
      <c r="BG4" s="187"/>
      <c r="BH4" s="188"/>
      <c r="BI4" s="187"/>
      <c r="BJ4" s="187"/>
      <c r="BK4" s="187"/>
    </row>
    <row r="5" spans="1:73" ht="13.5" customHeight="1" x14ac:dyDescent="0.15">
      <c r="A5" s="189"/>
      <c r="B5" s="189"/>
      <c r="C5" s="189"/>
      <c r="D5" s="189"/>
      <c r="E5" s="189"/>
      <c r="F5" s="189"/>
      <c r="G5" s="189"/>
      <c r="H5" s="189"/>
      <c r="I5" s="189"/>
      <c r="J5" s="189"/>
      <c r="K5" s="189"/>
      <c r="L5" s="189"/>
      <c r="M5" s="189"/>
      <c r="N5" s="189"/>
      <c r="O5" s="189"/>
      <c r="P5" s="189"/>
      <c r="Q5" s="189"/>
      <c r="R5" s="189"/>
      <c r="S5" s="189"/>
      <c r="T5" s="189"/>
      <c r="U5" s="189"/>
      <c r="V5" s="189"/>
      <c r="W5" s="189"/>
      <c r="AL5" s="129"/>
      <c r="AM5" s="129"/>
      <c r="AN5" s="128"/>
      <c r="AO5" s="128"/>
      <c r="AP5" s="128"/>
      <c r="AQ5" s="128"/>
      <c r="AY5" s="193"/>
      <c r="AZ5" s="187"/>
      <c r="BA5" s="187"/>
      <c r="BB5" s="187"/>
      <c r="BC5" s="187"/>
      <c r="BD5" s="188"/>
      <c r="BE5" s="187"/>
      <c r="BF5" s="187"/>
      <c r="BG5" s="187"/>
      <c r="BH5" s="188"/>
      <c r="BI5" s="187"/>
      <c r="BJ5" s="187"/>
      <c r="BK5" s="187"/>
    </row>
    <row r="6" spans="1:73" s="4" customFormat="1" ht="11.25" x14ac:dyDescent="0.15">
      <c r="BP6" s="5"/>
    </row>
    <row r="7" spans="1:73" x14ac:dyDescent="0.15">
      <c r="C7" s="189" t="s">
        <v>314</v>
      </c>
      <c r="D7" s="189"/>
      <c r="E7" s="189"/>
      <c r="F7" s="189"/>
      <c r="G7" s="189"/>
      <c r="H7" s="189"/>
      <c r="I7" s="189"/>
      <c r="J7" s="189"/>
      <c r="K7" s="189"/>
      <c r="L7" s="189"/>
      <c r="M7" s="189"/>
      <c r="N7" s="189"/>
      <c r="O7" s="189"/>
      <c r="P7" s="189"/>
      <c r="Q7" s="189"/>
      <c r="R7" s="189"/>
      <c r="S7" s="189"/>
      <c r="T7" s="189"/>
      <c r="U7" s="189"/>
      <c r="V7" s="189"/>
      <c r="W7" s="189"/>
    </row>
    <row r="8" spans="1:73" ht="25.5" customHeight="1" x14ac:dyDescent="0.15">
      <c r="C8" s="206" t="s">
        <v>185</v>
      </c>
      <c r="D8" s="206"/>
      <c r="E8" s="206"/>
      <c r="F8" s="206"/>
      <c r="G8" s="206"/>
      <c r="H8" s="206"/>
      <c r="I8" s="206"/>
      <c r="J8" s="206"/>
      <c r="K8" s="206"/>
      <c r="L8" s="206"/>
      <c r="M8" s="206"/>
      <c r="N8" s="206"/>
      <c r="O8" s="207" t="s">
        <v>394</v>
      </c>
      <c r="P8" s="207"/>
      <c r="Q8" s="207"/>
      <c r="R8" s="207"/>
      <c r="S8" s="207"/>
      <c r="T8" s="207"/>
      <c r="U8" s="207"/>
      <c r="V8" s="207"/>
      <c r="W8" s="207"/>
      <c r="X8" s="207"/>
      <c r="Y8" s="207"/>
      <c r="Z8" s="207"/>
      <c r="AA8" s="207"/>
      <c r="AB8" s="207"/>
      <c r="AC8" s="207"/>
      <c r="AD8" s="207"/>
      <c r="AE8" s="207"/>
      <c r="AF8" s="207"/>
      <c r="AG8" s="207"/>
      <c r="AH8" s="206" t="s">
        <v>1</v>
      </c>
      <c r="AI8" s="206"/>
      <c r="AJ8" s="206"/>
      <c r="AK8" s="206"/>
      <c r="AL8" s="206"/>
      <c r="AM8" s="206"/>
      <c r="AN8" s="206"/>
      <c r="AO8" s="206"/>
      <c r="BE8" s="208" t="s">
        <v>2</v>
      </c>
      <c r="BF8" s="209"/>
      <c r="BG8" s="209"/>
      <c r="BH8" s="209"/>
      <c r="BI8" s="209"/>
      <c r="BJ8" s="209"/>
      <c r="BK8" s="210"/>
    </row>
    <row r="9" spans="1:73" ht="25.5" customHeight="1" x14ac:dyDescent="0.15">
      <c r="B9" s="211" t="s">
        <v>3</v>
      </c>
      <c r="C9" s="211"/>
      <c r="D9" s="211"/>
      <c r="E9" s="212"/>
      <c r="F9" s="212"/>
      <c r="G9" s="212"/>
      <c r="H9" s="212"/>
      <c r="I9" s="212"/>
      <c r="J9" s="212"/>
      <c r="K9" s="212"/>
      <c r="L9" s="212"/>
      <c r="M9" s="212"/>
      <c r="N9" s="212"/>
      <c r="O9" s="152"/>
      <c r="P9" s="153"/>
      <c r="Q9" s="153"/>
      <c r="R9" s="159"/>
      <c r="S9" s="160"/>
      <c r="T9" s="194" t="s">
        <v>4</v>
      </c>
      <c r="U9" s="194"/>
      <c r="V9" s="194"/>
      <c r="W9" s="194"/>
      <c r="X9" s="194"/>
      <c r="Y9" s="195"/>
      <c r="Z9" s="196"/>
      <c r="AA9" s="196"/>
      <c r="AB9" s="196"/>
      <c r="AC9" s="196"/>
      <c r="AD9" s="196"/>
      <c r="AE9" s="196"/>
      <c r="AF9" s="197"/>
      <c r="BE9" s="213" t="str">
        <f>IF(O8="","",O8)</f>
        <v>3230　　災害救護研究所</v>
      </c>
      <c r="BF9" s="214"/>
      <c r="BG9" s="214"/>
      <c r="BH9" s="214"/>
      <c r="BI9" s="214"/>
      <c r="BJ9" s="214"/>
      <c r="BK9" s="215"/>
    </row>
    <row r="10" spans="1:73" ht="25.5" customHeight="1" x14ac:dyDescent="0.15">
      <c r="P10" s="154"/>
      <c r="Q10" s="154"/>
      <c r="R10" s="157"/>
      <c r="S10" s="158"/>
      <c r="T10" s="194" t="s">
        <v>5</v>
      </c>
      <c r="U10" s="194"/>
      <c r="V10" s="194"/>
      <c r="W10" s="194"/>
      <c r="X10" s="194"/>
      <c r="Y10" s="195"/>
      <c r="Z10" s="196"/>
      <c r="AA10" s="196"/>
      <c r="AB10" s="196"/>
      <c r="AC10" s="196"/>
      <c r="AD10" s="196"/>
      <c r="AE10" s="196"/>
      <c r="AF10" s="197"/>
      <c r="BE10" s="198" t="str">
        <f>IF($E$1="","",$E$1)</f>
        <v/>
      </c>
      <c r="BF10" s="199"/>
      <c r="BG10" s="199"/>
      <c r="BH10" s="18" t="s">
        <v>6</v>
      </c>
      <c r="BI10" s="200"/>
      <c r="BJ10" s="200"/>
      <c r="BK10" s="201"/>
      <c r="BP10" s="202" t="s">
        <v>349</v>
      </c>
      <c r="BQ10" s="202"/>
      <c r="BR10" s="202"/>
      <c r="BS10" s="204" t="s">
        <v>350</v>
      </c>
      <c r="BT10" s="204"/>
      <c r="BU10" s="204"/>
    </row>
    <row r="11" spans="1:73" s="6" customFormat="1" ht="11.25" customHeight="1" thickBot="1" x14ac:dyDescent="0.2">
      <c r="BP11" s="203"/>
      <c r="BQ11" s="203"/>
      <c r="BR11" s="202"/>
      <c r="BS11" s="205"/>
      <c r="BT11" s="205"/>
      <c r="BU11" s="204"/>
    </row>
    <row r="12" spans="1:73" s="9" customFormat="1" ht="30" customHeight="1" thickBot="1" x14ac:dyDescent="0.2">
      <c r="A12" s="8" t="s">
        <v>7</v>
      </c>
      <c r="B12" s="241" t="s">
        <v>354</v>
      </c>
      <c r="C12" s="242"/>
      <c r="D12" s="242"/>
      <c r="E12" s="242"/>
      <c r="F12" s="242"/>
      <c r="G12" s="242"/>
      <c r="H12" s="242"/>
      <c r="I12" s="242"/>
      <c r="J12" s="242"/>
      <c r="K12" s="242"/>
      <c r="L12" s="242"/>
      <c r="M12" s="242"/>
      <c r="N12" s="243"/>
      <c r="O12" s="244" t="s">
        <v>360</v>
      </c>
      <c r="P12" s="244"/>
      <c r="Q12" s="244"/>
      <c r="R12" s="244"/>
      <c r="S12" s="244"/>
      <c r="T12" s="244"/>
      <c r="U12" s="244"/>
      <c r="V12" s="245"/>
      <c r="W12" s="246" t="s">
        <v>9</v>
      </c>
      <c r="X12" s="247"/>
      <c r="Y12" s="247"/>
      <c r="Z12" s="247"/>
      <c r="AA12" s="247"/>
      <c r="AB12" s="247"/>
      <c r="AC12" s="247"/>
      <c r="AD12" s="248" t="s">
        <v>10</v>
      </c>
      <c r="AE12" s="248"/>
      <c r="AF12" s="248"/>
      <c r="AG12" s="249" t="s">
        <v>11</v>
      </c>
      <c r="AH12" s="250"/>
      <c r="AI12" s="127" t="s">
        <v>79</v>
      </c>
      <c r="AJ12" s="251" t="s">
        <v>12</v>
      </c>
      <c r="AK12" s="242"/>
      <c r="AL12" s="242"/>
      <c r="AM12" s="242"/>
      <c r="AN12" s="243"/>
      <c r="AO12" s="216" t="s">
        <v>13</v>
      </c>
      <c r="AP12" s="217"/>
      <c r="AQ12" s="217"/>
      <c r="AR12" s="217"/>
      <c r="AS12" s="217"/>
      <c r="AT12" s="217"/>
      <c r="AU12" s="217"/>
      <c r="AV12" s="217"/>
      <c r="AW12" s="217"/>
      <c r="AX12" s="217"/>
      <c r="AY12" s="217"/>
      <c r="AZ12" s="218"/>
      <c r="BA12" s="219" t="s">
        <v>15</v>
      </c>
      <c r="BB12" s="220"/>
      <c r="BC12" s="221"/>
      <c r="BD12" s="220" t="s">
        <v>14</v>
      </c>
      <c r="BE12" s="220"/>
      <c r="BF12" s="222"/>
      <c r="BG12" s="223" t="s">
        <v>16</v>
      </c>
      <c r="BH12" s="224"/>
      <c r="BI12" s="224"/>
      <c r="BJ12" s="224"/>
      <c r="BK12" s="225"/>
      <c r="BM12" s="99" t="s">
        <v>7</v>
      </c>
      <c r="BN12" s="99" t="s">
        <v>26</v>
      </c>
      <c r="BO12" s="140" t="s">
        <v>56</v>
      </c>
      <c r="BP12" s="149" t="s">
        <v>7</v>
      </c>
      <c r="BQ12" s="150" t="s">
        <v>17</v>
      </c>
      <c r="BR12" s="147" t="s">
        <v>18</v>
      </c>
      <c r="BS12" s="149" t="s">
        <v>7</v>
      </c>
      <c r="BT12" s="150" t="s">
        <v>17</v>
      </c>
      <c r="BU12" s="143" t="s">
        <v>18</v>
      </c>
    </row>
    <row r="13" spans="1:73" s="13" customFormat="1" ht="51" customHeight="1" x14ac:dyDescent="0.15">
      <c r="A13" s="12">
        <v>1</v>
      </c>
      <c r="B13" s="362"/>
      <c r="C13" s="363"/>
      <c r="D13" s="363"/>
      <c r="E13" s="363"/>
      <c r="F13" s="363"/>
      <c r="G13" s="363"/>
      <c r="H13" s="363"/>
      <c r="I13" s="363"/>
      <c r="J13" s="363"/>
      <c r="K13" s="363"/>
      <c r="L13" s="363"/>
      <c r="M13" s="363"/>
      <c r="N13" s="364"/>
      <c r="O13" s="350"/>
      <c r="P13" s="351"/>
      <c r="Q13" s="351"/>
      <c r="R13" s="351"/>
      <c r="S13" s="351"/>
      <c r="T13" s="351"/>
      <c r="U13" s="351"/>
      <c r="V13" s="352"/>
      <c r="W13" s="350"/>
      <c r="X13" s="351"/>
      <c r="Y13" s="351"/>
      <c r="Z13" s="351"/>
      <c r="AA13" s="351"/>
      <c r="AB13" s="351"/>
      <c r="AC13" s="352"/>
      <c r="AD13" s="365"/>
      <c r="AE13" s="366"/>
      <c r="AF13" s="367"/>
      <c r="AG13" s="235"/>
      <c r="AH13" s="238"/>
      <c r="AI13" s="116"/>
      <c r="AJ13" s="239" t="str">
        <f>IF(AG13="","",AD13*AG13)</f>
        <v/>
      </c>
      <c r="AK13" s="240"/>
      <c r="AL13" s="240"/>
      <c r="AM13" s="240"/>
      <c r="AN13" s="117" t="s">
        <v>395</v>
      </c>
      <c r="AO13" s="353"/>
      <c r="AP13" s="354"/>
      <c r="AQ13" s="354"/>
      <c r="AR13" s="354"/>
      <c r="AS13" s="354"/>
      <c r="AT13" s="354"/>
      <c r="AU13" s="354"/>
      <c r="AV13" s="354"/>
      <c r="AW13" s="354"/>
      <c r="AX13" s="354"/>
      <c r="AY13" s="354"/>
      <c r="AZ13" s="355"/>
      <c r="BA13" s="356"/>
      <c r="BB13" s="357"/>
      <c r="BC13" s="358"/>
      <c r="BD13" s="258"/>
      <c r="BE13" s="258"/>
      <c r="BF13" s="259"/>
      <c r="BG13" s="223"/>
      <c r="BH13" s="224"/>
      <c r="BI13" s="224"/>
      <c r="BJ13" s="224"/>
      <c r="BK13" s="225"/>
      <c r="BM13" s="15"/>
      <c r="BN13" s="15"/>
      <c r="BO13" s="141"/>
      <c r="BP13" s="145"/>
      <c r="BQ13" s="146"/>
      <c r="BR13" s="6"/>
      <c r="BS13" s="145"/>
      <c r="BT13" s="146"/>
      <c r="BU13" s="162"/>
    </row>
    <row r="14" spans="1:73" s="13" customFormat="1" ht="51" customHeight="1" x14ac:dyDescent="0.15">
      <c r="A14" s="12">
        <v>2</v>
      </c>
      <c r="B14" s="368"/>
      <c r="C14" s="369"/>
      <c r="D14" s="369"/>
      <c r="E14" s="369"/>
      <c r="F14" s="369"/>
      <c r="G14" s="369"/>
      <c r="H14" s="369"/>
      <c r="I14" s="369"/>
      <c r="J14" s="369"/>
      <c r="K14" s="369"/>
      <c r="L14" s="369"/>
      <c r="M14" s="369"/>
      <c r="N14" s="370"/>
      <c r="O14" s="274"/>
      <c r="P14" s="275"/>
      <c r="Q14" s="275"/>
      <c r="R14" s="275"/>
      <c r="S14" s="275"/>
      <c r="T14" s="275"/>
      <c r="U14" s="275"/>
      <c r="V14" s="276"/>
      <c r="W14" s="298"/>
      <c r="X14" s="299"/>
      <c r="Y14" s="299"/>
      <c r="Z14" s="299"/>
      <c r="AA14" s="299"/>
      <c r="AB14" s="299"/>
      <c r="AC14" s="300"/>
      <c r="AD14" s="277"/>
      <c r="AE14" s="278"/>
      <c r="AF14" s="279"/>
      <c r="AG14" s="277"/>
      <c r="AH14" s="280"/>
      <c r="AI14" s="22"/>
      <c r="AJ14" s="281" t="str">
        <f t="shared" ref="AJ14:AJ20" si="0">IF(AG14="","",AD14*AG14)</f>
        <v/>
      </c>
      <c r="AK14" s="282"/>
      <c r="AL14" s="282"/>
      <c r="AM14" s="282"/>
      <c r="AN14" s="33" t="s">
        <v>395</v>
      </c>
      <c r="AO14" s="283"/>
      <c r="AP14" s="284"/>
      <c r="AQ14" s="284"/>
      <c r="AR14" s="284"/>
      <c r="AS14" s="284"/>
      <c r="AT14" s="284"/>
      <c r="AU14" s="284"/>
      <c r="AV14" s="284"/>
      <c r="AW14" s="284"/>
      <c r="AX14" s="284"/>
      <c r="AY14" s="284"/>
      <c r="AZ14" s="285"/>
      <c r="BA14" s="263"/>
      <c r="BB14" s="264"/>
      <c r="BC14" s="265"/>
      <c r="BD14" s="266"/>
      <c r="BE14" s="266"/>
      <c r="BF14" s="267"/>
      <c r="BG14" s="223"/>
      <c r="BH14" s="224"/>
      <c r="BI14" s="224"/>
      <c r="BJ14" s="224"/>
      <c r="BK14" s="225"/>
      <c r="BM14" s="16">
        <v>99</v>
      </c>
      <c r="BN14" s="16" t="s">
        <v>61</v>
      </c>
      <c r="BO14" s="142" t="str">
        <f>+BM14&amp;"　"&amp;BN14</f>
        <v>99　予算計上無</v>
      </c>
      <c r="BP14" s="145"/>
      <c r="BQ14" s="146"/>
      <c r="BR14" s="147" t="s">
        <v>19</v>
      </c>
      <c r="BS14" s="145"/>
      <c r="BT14" s="146"/>
      <c r="BU14" s="143" t="s">
        <v>19</v>
      </c>
    </row>
    <row r="15" spans="1:73" s="13" customFormat="1" ht="51" customHeight="1" x14ac:dyDescent="0.15">
      <c r="A15" s="12">
        <v>3</v>
      </c>
      <c r="B15" s="295"/>
      <c r="C15" s="296"/>
      <c r="D15" s="296"/>
      <c r="E15" s="296"/>
      <c r="F15" s="296"/>
      <c r="G15" s="296"/>
      <c r="H15" s="296"/>
      <c r="I15" s="296"/>
      <c r="J15" s="296"/>
      <c r="K15" s="296"/>
      <c r="L15" s="296"/>
      <c r="M15" s="296"/>
      <c r="N15" s="297"/>
      <c r="O15" s="274"/>
      <c r="P15" s="275"/>
      <c r="Q15" s="275"/>
      <c r="R15" s="275"/>
      <c r="S15" s="275"/>
      <c r="T15" s="275"/>
      <c r="U15" s="275"/>
      <c r="V15" s="276"/>
      <c r="W15" s="298"/>
      <c r="X15" s="299"/>
      <c r="Y15" s="299"/>
      <c r="Z15" s="299"/>
      <c r="AA15" s="299"/>
      <c r="AB15" s="299"/>
      <c r="AC15" s="300"/>
      <c r="AD15" s="277"/>
      <c r="AE15" s="278"/>
      <c r="AF15" s="279"/>
      <c r="AG15" s="277"/>
      <c r="AH15" s="280"/>
      <c r="AI15" s="22"/>
      <c r="AJ15" s="281" t="str">
        <f t="shared" si="0"/>
        <v/>
      </c>
      <c r="AK15" s="282"/>
      <c r="AL15" s="282"/>
      <c r="AM15" s="282"/>
      <c r="AN15" s="33" t="s">
        <v>395</v>
      </c>
      <c r="AO15" s="283"/>
      <c r="AP15" s="284"/>
      <c r="AQ15" s="284"/>
      <c r="AR15" s="284"/>
      <c r="AS15" s="284"/>
      <c r="AT15" s="284"/>
      <c r="AU15" s="284"/>
      <c r="AV15" s="284"/>
      <c r="AW15" s="284"/>
      <c r="AX15" s="284"/>
      <c r="AY15" s="284"/>
      <c r="AZ15" s="285"/>
      <c r="BA15" s="263"/>
      <c r="BB15" s="264"/>
      <c r="BC15" s="265"/>
      <c r="BD15" s="266"/>
      <c r="BE15" s="266"/>
      <c r="BF15" s="267"/>
      <c r="BG15" s="223"/>
      <c r="BH15" s="224"/>
      <c r="BI15" s="224"/>
      <c r="BJ15" s="224"/>
      <c r="BK15" s="225"/>
      <c r="BM15" s="16"/>
      <c r="BN15" s="16"/>
      <c r="BO15" s="142"/>
      <c r="BP15" s="145">
        <v>1010</v>
      </c>
      <c r="BQ15" s="146" t="s">
        <v>242</v>
      </c>
      <c r="BR15" s="148" t="str">
        <f>+BP15&amp;"　　"&amp;BQ15</f>
        <v>1010　　基礎看護学</v>
      </c>
      <c r="BS15" s="145">
        <v>4010</v>
      </c>
      <c r="BT15" s="146" t="s">
        <v>169</v>
      </c>
      <c r="BU15" s="144" t="str">
        <f>+BS15&amp;"　　"&amp;BT15</f>
        <v>4010　　基礎看護学</v>
      </c>
    </row>
    <row r="16" spans="1:73" s="13" customFormat="1" ht="51" customHeight="1" x14ac:dyDescent="0.15">
      <c r="A16" s="12">
        <v>4</v>
      </c>
      <c r="B16" s="295"/>
      <c r="C16" s="296"/>
      <c r="D16" s="296"/>
      <c r="E16" s="296"/>
      <c r="F16" s="296"/>
      <c r="G16" s="296"/>
      <c r="H16" s="296"/>
      <c r="I16" s="296"/>
      <c r="J16" s="296"/>
      <c r="K16" s="296"/>
      <c r="L16" s="296"/>
      <c r="M16" s="296"/>
      <c r="N16" s="297"/>
      <c r="O16" s="274"/>
      <c r="P16" s="275"/>
      <c r="Q16" s="275"/>
      <c r="R16" s="275"/>
      <c r="S16" s="275"/>
      <c r="T16" s="275"/>
      <c r="U16" s="275"/>
      <c r="V16" s="276"/>
      <c r="W16" s="298"/>
      <c r="X16" s="299"/>
      <c r="Y16" s="299"/>
      <c r="Z16" s="299"/>
      <c r="AA16" s="299"/>
      <c r="AB16" s="299"/>
      <c r="AC16" s="300"/>
      <c r="AD16" s="277"/>
      <c r="AE16" s="278"/>
      <c r="AF16" s="279"/>
      <c r="AG16" s="277"/>
      <c r="AH16" s="280"/>
      <c r="AI16" s="22"/>
      <c r="AJ16" s="281" t="str">
        <f t="shared" si="0"/>
        <v/>
      </c>
      <c r="AK16" s="282"/>
      <c r="AL16" s="282"/>
      <c r="AM16" s="282"/>
      <c r="AN16" s="33"/>
      <c r="AO16" s="283"/>
      <c r="AP16" s="284"/>
      <c r="AQ16" s="284"/>
      <c r="AR16" s="284"/>
      <c r="AS16" s="284"/>
      <c r="AT16" s="284"/>
      <c r="AU16" s="284"/>
      <c r="AV16" s="284"/>
      <c r="AW16" s="284"/>
      <c r="AX16" s="284"/>
      <c r="AY16" s="284"/>
      <c r="AZ16" s="285"/>
      <c r="BA16" s="263"/>
      <c r="BB16" s="264"/>
      <c r="BC16" s="265"/>
      <c r="BD16" s="266"/>
      <c r="BE16" s="266"/>
      <c r="BF16" s="267"/>
      <c r="BG16" s="223"/>
      <c r="BH16" s="224"/>
      <c r="BI16" s="224"/>
      <c r="BJ16" s="224"/>
      <c r="BK16" s="225"/>
      <c r="BM16" s="15"/>
      <c r="BN16" s="15"/>
      <c r="BO16" s="141" t="s">
        <v>57</v>
      </c>
      <c r="BP16" s="145">
        <v>1020</v>
      </c>
      <c r="BQ16" s="146" t="s">
        <v>240</v>
      </c>
      <c r="BR16" s="148" t="str">
        <f t="shared" ref="BR16:BR36" si="1">+BP16&amp;"　　"&amp;BQ16</f>
        <v>1020　　がん看護学</v>
      </c>
      <c r="BS16" s="145">
        <v>4020</v>
      </c>
      <c r="BT16" s="146" t="s">
        <v>170</v>
      </c>
      <c r="BU16" s="144" t="str">
        <f t="shared" ref="BU16:BU47" si="2">+BS16&amp;"　　"&amp;BT16</f>
        <v>4020　　精神看護学</v>
      </c>
    </row>
    <row r="17" spans="1:73" s="13" customFormat="1" ht="51" customHeight="1" x14ac:dyDescent="0.15">
      <c r="A17" s="12">
        <v>5</v>
      </c>
      <c r="B17" s="359"/>
      <c r="C17" s="296"/>
      <c r="D17" s="296"/>
      <c r="E17" s="296"/>
      <c r="F17" s="296"/>
      <c r="G17" s="296"/>
      <c r="H17" s="296"/>
      <c r="I17" s="296"/>
      <c r="J17" s="296"/>
      <c r="K17" s="296"/>
      <c r="L17" s="296"/>
      <c r="M17" s="296"/>
      <c r="N17" s="297"/>
      <c r="O17" s="274"/>
      <c r="P17" s="275"/>
      <c r="Q17" s="275"/>
      <c r="R17" s="275"/>
      <c r="S17" s="275"/>
      <c r="T17" s="275"/>
      <c r="U17" s="275"/>
      <c r="V17" s="276"/>
      <c r="W17" s="298"/>
      <c r="X17" s="299"/>
      <c r="Y17" s="299"/>
      <c r="Z17" s="299"/>
      <c r="AA17" s="299"/>
      <c r="AB17" s="299"/>
      <c r="AC17" s="300"/>
      <c r="AD17" s="277"/>
      <c r="AE17" s="278"/>
      <c r="AF17" s="279"/>
      <c r="AG17" s="277"/>
      <c r="AH17" s="280"/>
      <c r="AI17" s="22"/>
      <c r="AJ17" s="281" t="str">
        <f t="shared" si="0"/>
        <v/>
      </c>
      <c r="AK17" s="282"/>
      <c r="AL17" s="282"/>
      <c r="AM17" s="282"/>
      <c r="AN17" s="33"/>
      <c r="AO17" s="283"/>
      <c r="AP17" s="284"/>
      <c r="AQ17" s="284"/>
      <c r="AR17" s="284"/>
      <c r="AS17" s="284"/>
      <c r="AT17" s="284"/>
      <c r="AU17" s="284"/>
      <c r="AV17" s="284"/>
      <c r="AW17" s="284"/>
      <c r="AX17" s="284"/>
      <c r="AY17" s="284"/>
      <c r="AZ17" s="285"/>
      <c r="BA17" s="263"/>
      <c r="BB17" s="264"/>
      <c r="BC17" s="265"/>
      <c r="BD17" s="266"/>
      <c r="BE17" s="266"/>
      <c r="BF17" s="267"/>
      <c r="BG17" s="223"/>
      <c r="BH17" s="224"/>
      <c r="BI17" s="224"/>
      <c r="BJ17" s="224"/>
      <c r="BK17" s="225"/>
      <c r="BM17" s="15">
        <v>1</v>
      </c>
      <c r="BN17" s="15" t="s">
        <v>27</v>
      </c>
      <c r="BO17" s="141" t="str">
        <f>+BM17&amp;"　"&amp;BN17</f>
        <v>1　兼務教員</v>
      </c>
      <c r="BP17" s="163">
        <v>1030</v>
      </c>
      <c r="BQ17" s="164" t="s">
        <v>237</v>
      </c>
      <c r="BR17" s="165" t="str">
        <f t="shared" si="1"/>
        <v>1030　　精神看護学</v>
      </c>
      <c r="BS17" s="163">
        <v>4030</v>
      </c>
      <c r="BT17" s="164" t="s">
        <v>171</v>
      </c>
      <c r="BU17" s="166" t="str">
        <f t="shared" si="2"/>
        <v>4030　　成人看護学</v>
      </c>
    </row>
    <row r="18" spans="1:73" s="13" customFormat="1" ht="51" customHeight="1" x14ac:dyDescent="0.15">
      <c r="A18" s="12">
        <v>6</v>
      </c>
      <c r="B18" s="295"/>
      <c r="C18" s="296"/>
      <c r="D18" s="296"/>
      <c r="E18" s="296"/>
      <c r="F18" s="296"/>
      <c r="G18" s="296"/>
      <c r="H18" s="296"/>
      <c r="I18" s="296"/>
      <c r="J18" s="296"/>
      <c r="K18" s="296"/>
      <c r="L18" s="296"/>
      <c r="M18" s="296"/>
      <c r="N18" s="297"/>
      <c r="O18" s="274"/>
      <c r="P18" s="275"/>
      <c r="Q18" s="275"/>
      <c r="R18" s="275"/>
      <c r="S18" s="275"/>
      <c r="T18" s="275"/>
      <c r="U18" s="275"/>
      <c r="V18" s="276"/>
      <c r="W18" s="298"/>
      <c r="X18" s="299"/>
      <c r="Y18" s="299"/>
      <c r="Z18" s="299"/>
      <c r="AA18" s="299"/>
      <c r="AB18" s="299"/>
      <c r="AC18" s="300"/>
      <c r="AD18" s="277"/>
      <c r="AE18" s="278"/>
      <c r="AF18" s="279"/>
      <c r="AG18" s="277"/>
      <c r="AH18" s="280"/>
      <c r="AI18" s="22"/>
      <c r="AJ18" s="281" t="str">
        <f t="shared" si="0"/>
        <v/>
      </c>
      <c r="AK18" s="282"/>
      <c r="AL18" s="282"/>
      <c r="AM18" s="282"/>
      <c r="AN18" s="33"/>
      <c r="AO18" s="283"/>
      <c r="AP18" s="284"/>
      <c r="AQ18" s="284"/>
      <c r="AR18" s="284"/>
      <c r="AS18" s="284"/>
      <c r="AT18" s="284"/>
      <c r="AU18" s="284"/>
      <c r="AV18" s="284"/>
      <c r="AW18" s="284"/>
      <c r="AX18" s="284"/>
      <c r="AY18" s="284"/>
      <c r="AZ18" s="285"/>
      <c r="BA18" s="263"/>
      <c r="BB18" s="264"/>
      <c r="BC18" s="265"/>
      <c r="BD18" s="266"/>
      <c r="BE18" s="266"/>
      <c r="BF18" s="267"/>
      <c r="BG18" s="223"/>
      <c r="BH18" s="224"/>
      <c r="BI18" s="224"/>
      <c r="BJ18" s="224"/>
      <c r="BK18" s="225"/>
      <c r="BM18" s="15">
        <v>2</v>
      </c>
      <c r="BN18" s="15" t="s">
        <v>28</v>
      </c>
      <c r="BO18" s="141" t="str">
        <f>+BM18&amp;"　"&amp;BN18</f>
        <v>2　兼務職員</v>
      </c>
      <c r="BP18" s="163">
        <v>1040</v>
      </c>
      <c r="BQ18" s="164" t="s">
        <v>234</v>
      </c>
      <c r="BR18" s="165" t="str">
        <f t="shared" si="1"/>
        <v>1040　　成人看護学</v>
      </c>
      <c r="BS18" s="163">
        <v>4040</v>
      </c>
      <c r="BT18" s="164" t="s">
        <v>172</v>
      </c>
      <c r="BU18" s="166" t="str">
        <f t="shared" si="2"/>
        <v>4040　　母性看護学</v>
      </c>
    </row>
    <row r="19" spans="1:73" s="13" customFormat="1" ht="51" customHeight="1" x14ac:dyDescent="0.15">
      <c r="A19" s="12">
        <v>7</v>
      </c>
      <c r="B19" s="371" t="s">
        <v>401</v>
      </c>
      <c r="C19" s="372"/>
      <c r="D19" s="372"/>
      <c r="E19" s="372"/>
      <c r="F19" s="372"/>
      <c r="G19" s="372"/>
      <c r="H19" s="372"/>
      <c r="I19" s="372"/>
      <c r="J19" s="372"/>
      <c r="K19" s="372"/>
      <c r="L19" s="372"/>
      <c r="M19" s="372"/>
      <c r="N19" s="373"/>
      <c r="O19" s="274"/>
      <c r="P19" s="275"/>
      <c r="Q19" s="275"/>
      <c r="R19" s="275"/>
      <c r="S19" s="275"/>
      <c r="T19" s="275"/>
      <c r="U19" s="275"/>
      <c r="V19" s="276"/>
      <c r="W19" s="298"/>
      <c r="X19" s="299"/>
      <c r="Y19" s="299"/>
      <c r="Z19" s="299"/>
      <c r="AA19" s="299"/>
      <c r="AB19" s="299"/>
      <c r="AC19" s="300"/>
      <c r="AD19" s="277"/>
      <c r="AE19" s="278"/>
      <c r="AF19" s="279"/>
      <c r="AG19" s="277"/>
      <c r="AH19" s="280"/>
      <c r="AI19" s="22"/>
      <c r="AJ19" s="281" t="str">
        <f t="shared" si="0"/>
        <v/>
      </c>
      <c r="AK19" s="282"/>
      <c r="AL19" s="282"/>
      <c r="AM19" s="282"/>
      <c r="AN19" s="33"/>
      <c r="AO19" s="329"/>
      <c r="AP19" s="330"/>
      <c r="AQ19" s="330"/>
      <c r="AR19" s="330"/>
      <c r="AS19" s="330"/>
      <c r="AT19" s="330"/>
      <c r="AU19" s="330"/>
      <c r="AV19" s="330"/>
      <c r="AW19" s="330"/>
      <c r="AX19" s="330"/>
      <c r="AY19" s="330"/>
      <c r="AZ19" s="331"/>
      <c r="BA19" s="263"/>
      <c r="BB19" s="264"/>
      <c r="BC19" s="265"/>
      <c r="BD19" s="266"/>
      <c r="BE19" s="266"/>
      <c r="BF19" s="267"/>
      <c r="BG19" s="223"/>
      <c r="BH19" s="224"/>
      <c r="BI19" s="224"/>
      <c r="BJ19" s="224"/>
      <c r="BK19" s="225"/>
      <c r="BM19" s="15"/>
      <c r="BO19" s="141"/>
      <c r="BP19" s="163">
        <v>1050</v>
      </c>
      <c r="BQ19" s="164" t="s">
        <v>232</v>
      </c>
      <c r="BR19" s="165" t="str">
        <f t="shared" si="1"/>
        <v>1050　　母性看護学</v>
      </c>
      <c r="BS19" s="163">
        <v>4050</v>
      </c>
      <c r="BT19" s="164" t="s">
        <v>173</v>
      </c>
      <c r="BU19" s="166" t="str">
        <f t="shared" si="2"/>
        <v>4050　　小児看護学</v>
      </c>
    </row>
    <row r="20" spans="1:73" s="13" customFormat="1" ht="51" customHeight="1" thickBot="1" x14ac:dyDescent="0.2">
      <c r="A20" s="12">
        <v>8</v>
      </c>
      <c r="B20" s="332" t="s">
        <v>400</v>
      </c>
      <c r="C20" s="333"/>
      <c r="D20" s="333"/>
      <c r="E20" s="333"/>
      <c r="F20" s="333"/>
      <c r="G20" s="333"/>
      <c r="H20" s="333"/>
      <c r="I20" s="333"/>
      <c r="J20" s="333"/>
      <c r="K20" s="333"/>
      <c r="L20" s="333"/>
      <c r="M20" s="333"/>
      <c r="N20" s="334"/>
      <c r="O20" s="335"/>
      <c r="P20" s="336"/>
      <c r="Q20" s="336"/>
      <c r="R20" s="336"/>
      <c r="S20" s="336"/>
      <c r="T20" s="336"/>
      <c r="U20" s="336"/>
      <c r="V20" s="337"/>
      <c r="W20" s="338"/>
      <c r="X20" s="339"/>
      <c r="Y20" s="339"/>
      <c r="Z20" s="339"/>
      <c r="AA20" s="339"/>
      <c r="AB20" s="339"/>
      <c r="AC20" s="340"/>
      <c r="AD20" s="341"/>
      <c r="AE20" s="342"/>
      <c r="AF20" s="343"/>
      <c r="AG20" s="341"/>
      <c r="AH20" s="344"/>
      <c r="AI20" s="23"/>
      <c r="AJ20" s="345" t="str">
        <f t="shared" si="0"/>
        <v/>
      </c>
      <c r="AK20" s="346"/>
      <c r="AL20" s="346"/>
      <c r="AM20" s="346"/>
      <c r="AN20" s="34"/>
      <c r="AO20" s="304"/>
      <c r="AP20" s="305"/>
      <c r="AQ20" s="305"/>
      <c r="AR20" s="305"/>
      <c r="AS20" s="305"/>
      <c r="AT20" s="305"/>
      <c r="AU20" s="305"/>
      <c r="AV20" s="305"/>
      <c r="AW20" s="305"/>
      <c r="AX20" s="305"/>
      <c r="AY20" s="305"/>
      <c r="AZ20" s="306"/>
      <c r="BA20" s="307"/>
      <c r="BB20" s="308"/>
      <c r="BC20" s="309"/>
      <c r="BD20" s="310"/>
      <c r="BE20" s="310"/>
      <c r="BF20" s="311"/>
      <c r="BG20" s="318"/>
      <c r="BH20" s="319"/>
      <c r="BI20" s="319"/>
      <c r="BJ20" s="319"/>
      <c r="BK20" s="320"/>
      <c r="BM20" s="15"/>
      <c r="BO20" s="141" t="s">
        <v>58</v>
      </c>
      <c r="BP20" s="163">
        <v>1060</v>
      </c>
      <c r="BQ20" s="164" t="s">
        <v>230</v>
      </c>
      <c r="BR20" s="165" t="str">
        <f t="shared" si="1"/>
        <v>1060　　院助産</v>
      </c>
      <c r="BS20" s="163">
        <v>4060</v>
      </c>
      <c r="BT20" s="164" t="s">
        <v>174</v>
      </c>
      <c r="BU20" s="166" t="str">
        <f t="shared" si="2"/>
        <v>4060　　老年看護学</v>
      </c>
    </row>
    <row r="21" spans="1:73" ht="30" customHeight="1" thickBot="1" x14ac:dyDescent="0.2">
      <c r="AD21" s="321" t="s">
        <v>20</v>
      </c>
      <c r="AE21" s="322"/>
      <c r="AF21" s="322"/>
      <c r="AG21" s="322"/>
      <c r="AH21" s="322"/>
      <c r="AI21" s="323"/>
      <c r="AJ21" s="324">
        <f>SUM(AJ13:AJ20)</f>
        <v>0</v>
      </c>
      <c r="AK21" s="325"/>
      <c r="AL21" s="325"/>
      <c r="AM21" s="325"/>
      <c r="AN21" s="115" t="s">
        <v>167</v>
      </c>
      <c r="BG21" s="326"/>
      <c r="BH21" s="327"/>
      <c r="BI21" s="327"/>
      <c r="BJ21" s="327"/>
      <c r="BK21" s="328"/>
      <c r="BM21" s="20" t="s">
        <v>71</v>
      </c>
      <c r="BN21" s="15" t="s">
        <v>70</v>
      </c>
      <c r="BO21" s="141" t="str">
        <f t="shared" ref="BO21:BO45" si="3">+BM21&amp;"　"&amp;BN21</f>
        <v>3-1　一般消耗品費</v>
      </c>
      <c r="BP21" s="163">
        <v>1070</v>
      </c>
      <c r="BQ21" s="164" t="s">
        <v>228</v>
      </c>
      <c r="BR21" s="165" t="str">
        <f t="shared" si="1"/>
        <v>1070　　小児看護学</v>
      </c>
      <c r="BS21" s="163">
        <v>4070</v>
      </c>
      <c r="BT21" s="164" t="s">
        <v>175</v>
      </c>
      <c r="BU21" s="166" t="str">
        <f t="shared" si="2"/>
        <v>4070　　地域看護学</v>
      </c>
    </row>
    <row r="22" spans="1:73" x14ac:dyDescent="0.15">
      <c r="BM22" s="21" t="s">
        <v>72</v>
      </c>
      <c r="BN22" s="15" t="s">
        <v>73</v>
      </c>
      <c r="BO22" s="141" t="str">
        <f t="shared" si="3"/>
        <v>3-2　医療消耗品費</v>
      </c>
      <c r="BP22" s="167">
        <v>1080</v>
      </c>
      <c r="BQ22" s="164" t="s">
        <v>225</v>
      </c>
      <c r="BR22" s="165" t="str">
        <f t="shared" si="1"/>
        <v>1080　　老年看護学</v>
      </c>
      <c r="BS22" s="163">
        <v>4080</v>
      </c>
      <c r="BT22" s="164" t="s">
        <v>176</v>
      </c>
      <c r="BU22" s="166" t="str">
        <f t="shared" si="2"/>
        <v>4080　　看護教育学</v>
      </c>
    </row>
    <row r="23" spans="1:73" x14ac:dyDescent="0.15">
      <c r="BM23" s="21" t="s">
        <v>74</v>
      </c>
      <c r="BN23" s="15" t="s">
        <v>76</v>
      </c>
      <c r="BO23" s="141" t="str">
        <f t="shared" si="3"/>
        <v>4-1　一般消耗備品</v>
      </c>
      <c r="BP23" s="163">
        <v>1090</v>
      </c>
      <c r="BQ23" s="164" t="s">
        <v>222</v>
      </c>
      <c r="BR23" s="165" t="str">
        <f t="shared" si="1"/>
        <v>1090　　地域看護学</v>
      </c>
      <c r="BS23" s="163">
        <v>4090</v>
      </c>
      <c r="BT23" s="164" t="s">
        <v>177</v>
      </c>
      <c r="BU23" s="166" t="str">
        <f t="shared" si="2"/>
        <v>4090　　看護管理学</v>
      </c>
    </row>
    <row r="24" spans="1:73" x14ac:dyDescent="0.15">
      <c r="BM24" s="21" t="s">
        <v>75</v>
      </c>
      <c r="BN24" s="15" t="s">
        <v>77</v>
      </c>
      <c r="BO24" s="141" t="str">
        <f t="shared" si="3"/>
        <v>4-2　医療消耗備品</v>
      </c>
      <c r="BP24" s="163">
        <v>1100</v>
      </c>
      <c r="BQ24" s="164" t="s">
        <v>219</v>
      </c>
      <c r="BR24" s="165" t="str">
        <f t="shared" si="1"/>
        <v>1100　　看護教育学</v>
      </c>
      <c r="BS24" s="163">
        <v>4100</v>
      </c>
      <c r="BT24" s="164" t="s">
        <v>178</v>
      </c>
      <c r="BU24" s="166" t="str">
        <f t="shared" si="2"/>
        <v>4100　　災害看護学</v>
      </c>
    </row>
    <row r="25" spans="1:73" x14ac:dyDescent="0.15">
      <c r="BM25" s="15">
        <v>5</v>
      </c>
      <c r="BN25" s="15" t="s">
        <v>29</v>
      </c>
      <c r="BO25" s="141" t="str">
        <f t="shared" si="3"/>
        <v>5　光熱水費</v>
      </c>
      <c r="BP25" s="163">
        <v>1110</v>
      </c>
      <c r="BQ25" s="164" t="s">
        <v>216</v>
      </c>
      <c r="BR25" s="165" t="str">
        <f t="shared" si="1"/>
        <v>1110　　看護管理学</v>
      </c>
      <c r="BS25" s="163">
        <v>4110</v>
      </c>
      <c r="BT25" s="164" t="s">
        <v>179</v>
      </c>
      <c r="BU25" s="166" t="str">
        <f t="shared" si="2"/>
        <v>4110　　心理学</v>
      </c>
    </row>
    <row r="26" spans="1:73" x14ac:dyDescent="0.15">
      <c r="BM26" s="16">
        <v>6</v>
      </c>
      <c r="BN26" s="16" t="s">
        <v>30</v>
      </c>
      <c r="BO26" s="142" t="str">
        <f t="shared" si="3"/>
        <v>6　旅費交通費</v>
      </c>
      <c r="BP26" s="163">
        <v>1120</v>
      </c>
      <c r="BQ26" s="164" t="s">
        <v>213</v>
      </c>
      <c r="BR26" s="165" t="str">
        <f t="shared" si="1"/>
        <v>1120　　国際看護学</v>
      </c>
      <c r="BS26" s="163">
        <v>4120</v>
      </c>
      <c r="BT26" s="164" t="s">
        <v>259</v>
      </c>
      <c r="BU26" s="166" t="str">
        <f t="shared" si="2"/>
        <v>4120　　健康科学</v>
      </c>
    </row>
    <row r="27" spans="1:73" x14ac:dyDescent="0.15">
      <c r="BM27" s="16">
        <v>7</v>
      </c>
      <c r="BN27" s="16" t="s">
        <v>31</v>
      </c>
      <c r="BO27" s="142" t="str">
        <f t="shared" si="3"/>
        <v>7　奨学費</v>
      </c>
      <c r="BP27" s="163">
        <v>1130</v>
      </c>
      <c r="BQ27" s="164" t="s">
        <v>212</v>
      </c>
      <c r="BR27" s="165" t="str">
        <f t="shared" si="1"/>
        <v>1130　　災害看護学</v>
      </c>
      <c r="BS27" s="163">
        <v>4130</v>
      </c>
      <c r="BT27" s="164" t="s">
        <v>260</v>
      </c>
      <c r="BU27" s="166" t="str">
        <f t="shared" si="2"/>
        <v>4130　　解剖生理学</v>
      </c>
    </row>
    <row r="28" spans="1:73" x14ac:dyDescent="0.15">
      <c r="BM28" s="16">
        <v>8</v>
      </c>
      <c r="BN28" s="16" t="s">
        <v>32</v>
      </c>
      <c r="BO28" s="142" t="str">
        <f t="shared" si="3"/>
        <v>8　学生福利費</v>
      </c>
      <c r="BP28" s="163">
        <v>1140</v>
      </c>
      <c r="BQ28" s="164" t="s">
        <v>23</v>
      </c>
      <c r="BR28" s="165" t="str">
        <f t="shared" si="1"/>
        <v>1140　　DNGL</v>
      </c>
      <c r="BS28" s="163">
        <v>4140</v>
      </c>
      <c r="BT28" s="164" t="s">
        <v>261</v>
      </c>
      <c r="BU28" s="166" t="str">
        <f t="shared" si="2"/>
        <v>4140　　栄養学</v>
      </c>
    </row>
    <row r="29" spans="1:73" x14ac:dyDescent="0.15">
      <c r="BM29" s="16">
        <v>9</v>
      </c>
      <c r="BN29" s="16" t="s">
        <v>33</v>
      </c>
      <c r="BO29" s="142" t="str">
        <f t="shared" si="3"/>
        <v>9　通信運搬費</v>
      </c>
      <c r="BP29" s="163">
        <v>1150</v>
      </c>
      <c r="BQ29" s="164" t="s">
        <v>210</v>
      </c>
      <c r="BR29" s="165" t="str">
        <f t="shared" si="1"/>
        <v>1150　　心理学</v>
      </c>
      <c r="BS29" s="163">
        <v>4150</v>
      </c>
      <c r="BT29" s="164" t="s">
        <v>262</v>
      </c>
      <c r="BU29" s="166" t="str">
        <f t="shared" si="2"/>
        <v>4150　　社会学</v>
      </c>
    </row>
    <row r="30" spans="1:73" x14ac:dyDescent="0.15">
      <c r="BM30" s="16">
        <v>10</v>
      </c>
      <c r="BN30" s="16" t="s">
        <v>34</v>
      </c>
      <c r="BO30" s="142" t="str">
        <f t="shared" si="3"/>
        <v>10　印刷製本費</v>
      </c>
      <c r="BP30" s="163">
        <v>1160</v>
      </c>
      <c r="BQ30" s="164" t="s">
        <v>209</v>
      </c>
      <c r="BR30" s="165" t="str">
        <f t="shared" si="1"/>
        <v>1160　　教育学</v>
      </c>
      <c r="BS30" s="163">
        <v>4160</v>
      </c>
      <c r="BT30" s="164" t="s">
        <v>263</v>
      </c>
      <c r="BU30" s="166" t="str">
        <f t="shared" si="2"/>
        <v>4160　　兼任講師科目</v>
      </c>
    </row>
    <row r="31" spans="1:73" x14ac:dyDescent="0.15">
      <c r="BM31" s="16">
        <v>11</v>
      </c>
      <c r="BN31" s="16" t="s">
        <v>35</v>
      </c>
      <c r="BO31" s="142" t="str">
        <f t="shared" si="3"/>
        <v>11　修繕費</v>
      </c>
      <c r="BP31" s="163">
        <v>1170</v>
      </c>
      <c r="BQ31" s="164" t="s">
        <v>207</v>
      </c>
      <c r="BR31" s="165" t="str">
        <f t="shared" si="1"/>
        <v>1170　　英語</v>
      </c>
      <c r="BS31" s="163">
        <v>4170</v>
      </c>
      <c r="BT31" s="164" t="s">
        <v>264</v>
      </c>
      <c r="BU31" s="166" t="str">
        <f t="shared" si="2"/>
        <v>4170　　国際関係論</v>
      </c>
    </row>
    <row r="32" spans="1:73" x14ac:dyDescent="0.15">
      <c r="BM32" s="16">
        <v>12</v>
      </c>
      <c r="BN32" s="16" t="s">
        <v>36</v>
      </c>
      <c r="BO32" s="142" t="str">
        <f t="shared" si="3"/>
        <v>12　損害保険料</v>
      </c>
      <c r="BP32" s="163">
        <v>1180</v>
      </c>
      <c r="BQ32" s="164" t="s">
        <v>204</v>
      </c>
      <c r="BR32" s="165" t="str">
        <f t="shared" si="1"/>
        <v>1180　　国際関係論</v>
      </c>
      <c r="BS32" s="163">
        <v>4180</v>
      </c>
      <c r="BT32" s="164" t="s">
        <v>351</v>
      </c>
      <c r="BU32" s="166" t="str">
        <f t="shared" si="2"/>
        <v>4180　　身体運動論</v>
      </c>
    </row>
    <row r="33" spans="65:73" x14ac:dyDescent="0.15">
      <c r="BM33" s="16">
        <v>13</v>
      </c>
      <c r="BN33" s="16" t="s">
        <v>37</v>
      </c>
      <c r="BO33" s="142" t="str">
        <f t="shared" si="3"/>
        <v>13　賃借料</v>
      </c>
      <c r="BP33" s="163">
        <v>1190</v>
      </c>
      <c r="BQ33" s="164" t="s">
        <v>201</v>
      </c>
      <c r="BR33" s="165" t="str">
        <f t="shared" si="1"/>
        <v>1190　　医学</v>
      </c>
      <c r="BS33" s="163"/>
      <c r="BT33" s="164"/>
      <c r="BU33" s="166"/>
    </row>
    <row r="34" spans="65:73" x14ac:dyDescent="0.15">
      <c r="BM34" s="16">
        <v>14</v>
      </c>
      <c r="BN34" s="16" t="s">
        <v>38</v>
      </c>
      <c r="BO34" s="142" t="str">
        <f t="shared" si="3"/>
        <v>14　公租公課</v>
      </c>
      <c r="BP34" s="163">
        <v>1200</v>
      </c>
      <c r="BQ34" s="164" t="s">
        <v>198</v>
      </c>
      <c r="BR34" s="165" t="str">
        <f t="shared" si="1"/>
        <v>1200　　統計学</v>
      </c>
      <c r="BS34" s="163"/>
      <c r="BT34" s="164"/>
      <c r="BU34" s="168" t="s">
        <v>21</v>
      </c>
    </row>
    <row r="35" spans="65:73" x14ac:dyDescent="0.15">
      <c r="BM35" s="16">
        <v>15</v>
      </c>
      <c r="BN35" s="16" t="s">
        <v>39</v>
      </c>
      <c r="BO35" s="142" t="str">
        <f t="shared" si="3"/>
        <v>15　諸会費</v>
      </c>
      <c r="BP35" s="163">
        <v>1210</v>
      </c>
      <c r="BQ35" s="164" t="s">
        <v>195</v>
      </c>
      <c r="BR35" s="165" t="str">
        <f t="shared" si="1"/>
        <v>1210　　兼任講師科目</v>
      </c>
      <c r="BS35" s="163">
        <v>5010</v>
      </c>
      <c r="BT35" s="164" t="s">
        <v>375</v>
      </c>
      <c r="BU35" s="166" t="str">
        <f t="shared" si="2"/>
        <v>5010　　さいたま教務委員会</v>
      </c>
    </row>
    <row r="36" spans="65:73" x14ac:dyDescent="0.15">
      <c r="BM36" s="16">
        <v>16</v>
      </c>
      <c r="BN36" s="16" t="s">
        <v>40</v>
      </c>
      <c r="BO36" s="142" t="str">
        <f t="shared" si="3"/>
        <v>16　委託実習費</v>
      </c>
      <c r="BP36" s="163"/>
      <c r="BQ36" s="164"/>
      <c r="BR36" s="165" t="str">
        <f t="shared" si="1"/>
        <v>　　</v>
      </c>
      <c r="BS36" s="163">
        <v>5020</v>
      </c>
      <c r="BT36" s="164" t="s">
        <v>271</v>
      </c>
      <c r="BU36" s="166" t="str">
        <f t="shared" si="2"/>
        <v>5020　　さいたま実習委員会</v>
      </c>
    </row>
    <row r="37" spans="65:73" x14ac:dyDescent="0.15">
      <c r="BM37" s="16">
        <v>17</v>
      </c>
      <c r="BN37" s="16" t="s">
        <v>41</v>
      </c>
      <c r="BO37" s="142" t="str">
        <f t="shared" si="3"/>
        <v>17　会議費</v>
      </c>
      <c r="BP37" s="163"/>
      <c r="BQ37" s="164"/>
      <c r="BR37" s="169" t="s">
        <v>21</v>
      </c>
      <c r="BS37" s="163">
        <v>5030</v>
      </c>
      <c r="BT37" s="164" t="s">
        <v>265</v>
      </c>
      <c r="BU37" s="166" t="str">
        <f t="shared" si="2"/>
        <v>5030　　さいたま学生生活・就職支援委員会</v>
      </c>
    </row>
    <row r="38" spans="65:73" x14ac:dyDescent="0.15">
      <c r="BM38" s="16">
        <v>18</v>
      </c>
      <c r="BN38" s="16" t="s">
        <v>42</v>
      </c>
      <c r="BO38" s="142" t="str">
        <f t="shared" si="3"/>
        <v>18　渉外費</v>
      </c>
      <c r="BP38" s="163">
        <v>2010</v>
      </c>
      <c r="BQ38" s="164" t="s">
        <v>246</v>
      </c>
      <c r="BR38" s="165" t="str">
        <f t="shared" ref="BR38:BR61" si="4">+BP38&amp;"　　"&amp;BQ38</f>
        <v>2010　　教務委員会(含研究科)</v>
      </c>
      <c r="BS38" s="163">
        <v>5040</v>
      </c>
      <c r="BT38" s="164" t="s">
        <v>376</v>
      </c>
      <c r="BU38" s="166" t="str">
        <f t="shared" si="2"/>
        <v>5040　　さいたま入試・広報委員会（入試）</v>
      </c>
    </row>
    <row r="39" spans="65:73" x14ac:dyDescent="0.15">
      <c r="BM39" s="16">
        <v>19</v>
      </c>
      <c r="BN39" s="16" t="s">
        <v>43</v>
      </c>
      <c r="BO39" s="142" t="str">
        <f t="shared" si="3"/>
        <v>19　報酬手数料</v>
      </c>
      <c r="BP39" s="163">
        <v>2020</v>
      </c>
      <c r="BQ39" s="164" t="s">
        <v>239</v>
      </c>
      <c r="BR39" s="165" t="str">
        <f t="shared" si="4"/>
        <v>2020　　図書館運営委員会</v>
      </c>
      <c r="BS39" s="163">
        <v>5041</v>
      </c>
      <c r="BT39" s="164" t="s">
        <v>377</v>
      </c>
      <c r="BU39" s="166" t="str">
        <f t="shared" si="2"/>
        <v>5041　　さいたま入試・広報委員会（広報）</v>
      </c>
    </row>
    <row r="40" spans="65:73" x14ac:dyDescent="0.15">
      <c r="BM40" s="16">
        <v>20</v>
      </c>
      <c r="BN40" s="16" t="s">
        <v>44</v>
      </c>
      <c r="BO40" s="142" t="str">
        <f t="shared" si="3"/>
        <v>20　業務委託費</v>
      </c>
      <c r="BP40" s="163">
        <v>2030</v>
      </c>
      <c r="BQ40" s="164" t="s">
        <v>236</v>
      </c>
      <c r="BR40" s="165" t="str">
        <f t="shared" si="4"/>
        <v>2030　　研究推進委員会</v>
      </c>
      <c r="BS40" s="170" t="s">
        <v>378</v>
      </c>
      <c r="BT40" s="164" t="s">
        <v>379</v>
      </c>
      <c r="BU40" s="166" t="str">
        <f t="shared" si="2"/>
        <v>5044　　さいたま入試・広報委員会（センター入試）</v>
      </c>
    </row>
    <row r="41" spans="65:73" x14ac:dyDescent="0.15">
      <c r="BM41" s="16">
        <v>21</v>
      </c>
      <c r="BN41" s="16" t="s">
        <v>45</v>
      </c>
      <c r="BO41" s="142" t="str">
        <f t="shared" si="3"/>
        <v>21　学活補助補助費</v>
      </c>
      <c r="BP41" s="163">
        <v>2031</v>
      </c>
      <c r="BQ41" s="164" t="s">
        <v>254</v>
      </c>
      <c r="BR41" s="165" t="str">
        <f t="shared" si="4"/>
        <v>2031　　奨励研究費</v>
      </c>
      <c r="BS41" s="163">
        <v>5051</v>
      </c>
      <c r="BT41" s="164" t="s">
        <v>380</v>
      </c>
      <c r="BU41" s="166" t="str">
        <f t="shared" si="2"/>
        <v>5051　　さいたま図書館・情報委員会(図書)</v>
      </c>
    </row>
    <row r="42" spans="65:73" x14ac:dyDescent="0.15">
      <c r="BM42" s="16">
        <v>22</v>
      </c>
      <c r="BN42" s="16" t="s">
        <v>46</v>
      </c>
      <c r="BO42" s="142" t="str">
        <f t="shared" si="3"/>
        <v>22　福利費</v>
      </c>
      <c r="BP42" s="163">
        <v>2032</v>
      </c>
      <c r="BQ42" s="164" t="s">
        <v>247</v>
      </c>
      <c r="BR42" s="165" t="str">
        <f t="shared" si="4"/>
        <v>2032　　研究推進委員会
（研究･研修助成）</v>
      </c>
      <c r="BS42" s="163">
        <v>5054</v>
      </c>
      <c r="BT42" s="164" t="s">
        <v>381</v>
      </c>
      <c r="BU42" s="166" t="str">
        <f t="shared" si="2"/>
        <v>5054　　さいたま図書館・情報委員会(情報)</v>
      </c>
    </row>
    <row r="43" spans="65:73" x14ac:dyDescent="0.15">
      <c r="BM43" s="16">
        <v>23</v>
      </c>
      <c r="BN43" s="16" t="s">
        <v>47</v>
      </c>
      <c r="BO43" s="142" t="str">
        <f t="shared" si="3"/>
        <v>23　広報費</v>
      </c>
      <c r="BP43" s="163">
        <v>2040</v>
      </c>
      <c r="BQ43" s="164" t="s">
        <v>229</v>
      </c>
      <c r="BR43" s="165" t="str">
        <f t="shared" si="4"/>
        <v>2040　　学生生活委員会</v>
      </c>
      <c r="BS43" s="163">
        <v>5060</v>
      </c>
      <c r="BT43" s="164" t="s">
        <v>382</v>
      </c>
      <c r="BU43" s="166" t="str">
        <f t="shared" si="2"/>
        <v>5060　　さいたま地域連携・フロンティア
運営委員会</v>
      </c>
    </row>
    <row r="44" spans="65:73" x14ac:dyDescent="0.15">
      <c r="BM44" s="16">
        <v>24</v>
      </c>
      <c r="BN44" s="16" t="s">
        <v>48</v>
      </c>
      <c r="BO44" s="142" t="str">
        <f t="shared" si="3"/>
        <v>24　雑費</v>
      </c>
      <c r="BP44" s="163">
        <v>2050</v>
      </c>
      <c r="BQ44" s="164" t="s">
        <v>227</v>
      </c>
      <c r="BR44" s="165" t="str">
        <f t="shared" si="4"/>
        <v>2050　　情報システム委員会</v>
      </c>
      <c r="BS44" s="163">
        <v>5070</v>
      </c>
      <c r="BT44" s="164" t="s">
        <v>269</v>
      </c>
      <c r="BU44" s="166" t="str">
        <f t="shared" si="2"/>
        <v>5070　　さいたま防災委員会</v>
      </c>
    </row>
    <row r="45" spans="65:73" x14ac:dyDescent="0.15">
      <c r="BM45" s="16"/>
      <c r="BN45" s="16"/>
      <c r="BO45" s="142" t="str">
        <f t="shared" si="3"/>
        <v>　</v>
      </c>
      <c r="BP45" s="163">
        <v>2060</v>
      </c>
      <c r="BQ45" s="164" t="s">
        <v>224</v>
      </c>
      <c r="BR45" s="165" t="str">
        <f t="shared" si="4"/>
        <v>2060　　入学者選抜試験委員会</v>
      </c>
      <c r="BS45" s="163">
        <v>5080</v>
      </c>
      <c r="BT45" s="164" t="s">
        <v>270</v>
      </c>
      <c r="BU45" s="166" t="str">
        <f t="shared" si="2"/>
        <v>5080　　さいたま保健・衛生委員会</v>
      </c>
    </row>
    <row r="46" spans="65:73" ht="13.5" customHeight="1" x14ac:dyDescent="0.15">
      <c r="BM46" s="16"/>
      <c r="BN46" s="16"/>
      <c r="BO46" s="142" t="s">
        <v>59</v>
      </c>
      <c r="BP46" s="163">
        <v>2070</v>
      </c>
      <c r="BQ46" s="164" t="s">
        <v>221</v>
      </c>
      <c r="BR46" s="165" t="str">
        <f t="shared" si="4"/>
        <v>2070　　センター入試</v>
      </c>
      <c r="BS46" s="163">
        <v>5090</v>
      </c>
      <c r="BT46" s="164" t="s">
        <v>383</v>
      </c>
      <c r="BU46" s="166" t="str">
        <f t="shared" si="2"/>
        <v>5090　　さいたまFD･SD部会</v>
      </c>
    </row>
    <row r="47" spans="65:73" x14ac:dyDescent="0.15">
      <c r="BM47" s="16">
        <v>25</v>
      </c>
      <c r="BN47" s="16" t="s">
        <v>49</v>
      </c>
      <c r="BO47" s="142" t="str">
        <f t="shared" ref="BO47:BO53" si="5">+BM47&amp;"　"&amp;BN47</f>
        <v>25　建物</v>
      </c>
      <c r="BP47" s="163">
        <v>2080</v>
      </c>
      <c r="BQ47" s="164" t="s">
        <v>218</v>
      </c>
      <c r="BR47" s="165" t="str">
        <f t="shared" si="4"/>
        <v>2080　　広報委員会</v>
      </c>
      <c r="BS47" s="163"/>
      <c r="BT47" s="164"/>
      <c r="BU47" s="166" t="str">
        <f t="shared" si="2"/>
        <v>　　</v>
      </c>
    </row>
    <row r="48" spans="65:73" x14ac:dyDescent="0.15">
      <c r="BM48" s="16">
        <v>26</v>
      </c>
      <c r="BN48" s="16" t="s">
        <v>50</v>
      </c>
      <c r="BO48" s="142" t="str">
        <f t="shared" si="5"/>
        <v>26　構築物</v>
      </c>
      <c r="BP48" s="163">
        <v>2090</v>
      </c>
      <c r="BQ48" s="171" t="s">
        <v>215</v>
      </c>
      <c r="BR48" s="165" t="str">
        <f t="shared" si="4"/>
        <v>2090　　障がい学生支援委員会</v>
      </c>
      <c r="BS48" s="163"/>
      <c r="BT48" s="164"/>
      <c r="BU48" s="168" t="s">
        <v>22</v>
      </c>
    </row>
    <row r="49" spans="65:73" x14ac:dyDescent="0.15">
      <c r="BM49" s="16">
        <v>27</v>
      </c>
      <c r="BN49" s="16" t="s">
        <v>51</v>
      </c>
      <c r="BO49" s="142" t="str">
        <f t="shared" si="5"/>
        <v>27　教育研究用機器備品</v>
      </c>
      <c r="BP49" s="163">
        <v>2100</v>
      </c>
      <c r="BQ49" s="171" t="s">
        <v>245</v>
      </c>
      <c r="BR49" s="165" t="str">
        <f t="shared" si="4"/>
        <v>2100　　自己点検･評価委員会</v>
      </c>
      <c r="BS49" s="163">
        <v>6010</v>
      </c>
      <c r="BT49" s="164" t="s">
        <v>352</v>
      </c>
      <c r="BU49" s="166" t="str">
        <f t="shared" ref="BU49:BU61" si="6">+BS49&amp;"　　"&amp;BT49</f>
        <v>6010　　事務一係（総務関係）</v>
      </c>
    </row>
    <row r="50" spans="65:73" x14ac:dyDescent="0.15">
      <c r="BM50" s="16">
        <v>28</v>
      </c>
      <c r="BN50" s="16" t="s">
        <v>52</v>
      </c>
      <c r="BO50" s="142" t="str">
        <f t="shared" si="5"/>
        <v>28　その他機器備品</v>
      </c>
      <c r="BP50" s="163">
        <v>2110</v>
      </c>
      <c r="BQ50" s="171" t="s">
        <v>273</v>
      </c>
      <c r="BR50" s="165" t="str">
        <f t="shared" si="4"/>
        <v>2110　　国際交流センター(講演会･その他)</v>
      </c>
      <c r="BS50" s="163">
        <v>6011</v>
      </c>
      <c r="BT50" s="164" t="s">
        <v>275</v>
      </c>
      <c r="BU50" s="166" t="str">
        <f t="shared" si="6"/>
        <v>6011　　事務一係（人事関係）</v>
      </c>
    </row>
    <row r="51" spans="65:73" x14ac:dyDescent="0.15">
      <c r="BM51" s="16">
        <v>29</v>
      </c>
      <c r="BN51" s="16" t="s">
        <v>53</v>
      </c>
      <c r="BO51" s="142" t="str">
        <f t="shared" si="5"/>
        <v>29　図書</v>
      </c>
      <c r="BP51" s="163">
        <v>2111</v>
      </c>
      <c r="BQ51" s="164" t="s">
        <v>365</v>
      </c>
      <c r="BR51" s="165" t="str">
        <f t="shared" si="4"/>
        <v>2111　　国際交流センター
（交換留学）</v>
      </c>
      <c r="BS51" s="163">
        <v>6012</v>
      </c>
      <c r="BT51" s="164" t="s">
        <v>276</v>
      </c>
      <c r="BU51" s="166" t="str">
        <f t="shared" si="6"/>
        <v>6012　　事務一係(経理関係)</v>
      </c>
    </row>
    <row r="52" spans="65:73" x14ac:dyDescent="0.15">
      <c r="BM52" s="16">
        <v>30</v>
      </c>
      <c r="BN52" s="16" t="s">
        <v>54</v>
      </c>
      <c r="BO52" s="142" t="str">
        <f t="shared" si="5"/>
        <v>30　ソフトウェア</v>
      </c>
      <c r="BP52" s="163">
        <v>2112</v>
      </c>
      <c r="BQ52" s="164" t="s">
        <v>272</v>
      </c>
      <c r="BR52" s="165" t="str">
        <f t="shared" si="4"/>
        <v>2112　　国際交流センター（共同研究）</v>
      </c>
      <c r="BS52" s="163">
        <v>6013</v>
      </c>
      <c r="BT52" s="164" t="s">
        <v>277</v>
      </c>
      <c r="BU52" s="166" t="str">
        <f t="shared" si="6"/>
        <v>6013　　事務一係(管財関係)</v>
      </c>
    </row>
    <row r="53" spans="65:73" x14ac:dyDescent="0.15">
      <c r="BM53" s="16"/>
      <c r="BN53" s="16"/>
      <c r="BO53" s="142" t="str">
        <f t="shared" si="5"/>
        <v>　</v>
      </c>
      <c r="BP53" s="163">
        <v>2120</v>
      </c>
      <c r="BQ53" s="164" t="s">
        <v>208</v>
      </c>
      <c r="BR53" s="165" t="str">
        <f t="shared" si="4"/>
        <v>2120　　人権・倫理委員会</v>
      </c>
      <c r="BS53" s="163">
        <v>6014</v>
      </c>
      <c r="BT53" s="164" t="s">
        <v>278</v>
      </c>
      <c r="BU53" s="166" t="str">
        <f t="shared" si="6"/>
        <v>6014　　事務一係(地域連携関係)</v>
      </c>
    </row>
    <row r="54" spans="65:73" x14ac:dyDescent="0.15">
      <c r="BM54" s="16"/>
      <c r="BN54" s="16"/>
      <c r="BO54" s="142" t="s">
        <v>60</v>
      </c>
      <c r="BP54" s="163">
        <v>2130</v>
      </c>
      <c r="BQ54" s="164" t="s">
        <v>206</v>
      </c>
      <c r="BR54" s="165" t="str">
        <f t="shared" si="4"/>
        <v>2130　　防災委員会</v>
      </c>
      <c r="BS54" s="163">
        <v>6015</v>
      </c>
      <c r="BT54" s="164" t="s">
        <v>353</v>
      </c>
      <c r="BU54" s="166" t="str">
        <f t="shared" si="6"/>
        <v>6015　　事務二係(入試関係)</v>
      </c>
    </row>
    <row r="55" spans="65:73" x14ac:dyDescent="0.15">
      <c r="BM55" s="16">
        <v>31</v>
      </c>
      <c r="BN55" s="16" t="s">
        <v>55</v>
      </c>
      <c r="BO55" s="142" t="str">
        <f t="shared" ref="BO55:BO56" si="7">+BM55&amp;"　"&amp;BN55</f>
        <v>31　リース料</v>
      </c>
      <c r="BP55" s="163">
        <v>2140</v>
      </c>
      <c r="BQ55" s="164" t="s">
        <v>203</v>
      </c>
      <c r="BR55" s="165" t="str">
        <f t="shared" si="4"/>
        <v>2140　　実習委員会</v>
      </c>
      <c r="BS55" s="163">
        <v>6020</v>
      </c>
      <c r="BT55" s="164" t="s">
        <v>281</v>
      </c>
      <c r="BU55" s="166" t="str">
        <f t="shared" si="6"/>
        <v>6020　　事務二係(教務関係)</v>
      </c>
    </row>
    <row r="56" spans="65:73" x14ac:dyDescent="0.15">
      <c r="BM56" s="16"/>
      <c r="BN56" s="16"/>
      <c r="BO56" s="142" t="str">
        <f t="shared" si="7"/>
        <v>　</v>
      </c>
      <c r="BP56" s="163">
        <v>2150</v>
      </c>
      <c r="BQ56" s="164" t="s">
        <v>200</v>
      </c>
      <c r="BR56" s="165" t="str">
        <f t="shared" si="4"/>
        <v>2150　　FD・SD委員会</v>
      </c>
      <c r="BS56" s="163">
        <v>6021</v>
      </c>
      <c r="BT56" s="171" t="s">
        <v>282</v>
      </c>
      <c r="BU56" s="166" t="str">
        <f t="shared" si="6"/>
        <v>6021　　事務二係(学生関係)</v>
      </c>
    </row>
    <row r="57" spans="65:73" x14ac:dyDescent="0.15">
      <c r="BP57" s="163">
        <v>2160</v>
      </c>
      <c r="BQ57" s="164" t="s">
        <v>197</v>
      </c>
      <c r="BR57" s="165" t="str">
        <f t="shared" si="4"/>
        <v>2160　　伊藤・有馬記念基金
運営委員会</v>
      </c>
      <c r="BS57" s="163">
        <v>6022</v>
      </c>
      <c r="BT57" s="171" t="s">
        <v>361</v>
      </c>
      <c r="BU57" s="166" t="str">
        <f t="shared" si="6"/>
        <v>6022　　事務二係(広報関係)</v>
      </c>
    </row>
    <row r="58" spans="65:73" x14ac:dyDescent="0.15">
      <c r="BP58" s="163">
        <v>2170</v>
      </c>
      <c r="BQ58" s="164" t="s">
        <v>194</v>
      </c>
      <c r="BR58" s="165" t="str">
        <f t="shared" si="4"/>
        <v>2170　　危機管理センター
運営委員会</v>
      </c>
      <c r="BS58" s="163">
        <v>6030</v>
      </c>
      <c r="BT58" s="171" t="s">
        <v>283</v>
      </c>
      <c r="BU58" s="166" t="str">
        <f t="shared" si="6"/>
        <v>6030　　さいたま図書係(図書関係)</v>
      </c>
    </row>
    <row r="59" spans="65:73" x14ac:dyDescent="0.15">
      <c r="BP59" s="163">
        <v>2180</v>
      </c>
      <c r="BQ59" s="164" t="s">
        <v>192</v>
      </c>
      <c r="BR59" s="165" t="str">
        <f t="shared" si="4"/>
        <v>2180　　研究倫理審査委員会</v>
      </c>
      <c r="BS59" s="163">
        <v>6031</v>
      </c>
      <c r="BT59" s="164" t="s">
        <v>284</v>
      </c>
      <c r="BU59" s="166" t="str">
        <f t="shared" si="6"/>
        <v>6031　　さいたま図書係(情報関係)</v>
      </c>
    </row>
    <row r="60" spans="65:73" x14ac:dyDescent="0.15">
      <c r="BP60" s="163">
        <v>2190</v>
      </c>
      <c r="BQ60" s="164" t="s">
        <v>255</v>
      </c>
      <c r="BR60" s="165" t="str">
        <f t="shared" si="4"/>
        <v>2190　　史料室運営委員会</v>
      </c>
      <c r="BS60" s="163">
        <v>6040</v>
      </c>
      <c r="BT60" s="164" t="s">
        <v>313</v>
      </c>
      <c r="BU60" s="166" t="str">
        <f t="shared" si="6"/>
        <v>6040　　経常費（さいたま）</v>
      </c>
    </row>
    <row r="61" spans="65:73" x14ac:dyDescent="0.15">
      <c r="BP61" s="163">
        <v>2200</v>
      </c>
      <c r="BQ61" s="164" t="s">
        <v>384</v>
      </c>
      <c r="BR61" s="165" t="str">
        <f t="shared" si="4"/>
        <v>2200　　H.E.L.P in Tokyo</v>
      </c>
      <c r="BS61" s="163">
        <v>6050</v>
      </c>
      <c r="BT61" s="164" t="s">
        <v>385</v>
      </c>
      <c r="BU61" s="166" t="str">
        <f t="shared" si="6"/>
        <v>6050　　さいたま保健室</v>
      </c>
    </row>
    <row r="62" spans="65:73" x14ac:dyDescent="0.15">
      <c r="BP62" s="163"/>
      <c r="BQ62" s="164"/>
      <c r="BR62" s="165"/>
      <c r="BS62" s="163">
        <v>6060</v>
      </c>
      <c r="BT62" s="164" t="s">
        <v>386</v>
      </c>
      <c r="BU62" s="166" t="str">
        <f>+BS62&amp;"　　"&amp;BT62</f>
        <v>6060　　感染症（さいたま）</v>
      </c>
    </row>
    <row r="63" spans="65:73" x14ac:dyDescent="0.15">
      <c r="BP63" s="163">
        <v>3010</v>
      </c>
      <c r="BQ63" s="164" t="s">
        <v>241</v>
      </c>
      <c r="BR63" s="169" t="s">
        <v>22</v>
      </c>
      <c r="BS63" s="163">
        <v>6070</v>
      </c>
      <c r="BT63" s="164" t="s">
        <v>387</v>
      </c>
      <c r="BU63" s="166" t="str">
        <f t="shared" ref="BU63:BU68" si="8">+BS63&amp;"　　"&amp;BT63</f>
        <v>6070　　さいたま学生相談室</v>
      </c>
    </row>
    <row r="64" spans="65:73" x14ac:dyDescent="0.15">
      <c r="BP64" s="163">
        <v>3020</v>
      </c>
      <c r="BQ64" s="164" t="s">
        <v>238</v>
      </c>
      <c r="BR64" s="165" t="str">
        <f t="shared" ref="BR64:BR88" si="9">+BP64&amp;"　　"&amp;BQ64</f>
        <v>3020　　学生係</v>
      </c>
      <c r="BS64" s="163"/>
      <c r="BT64" s="164"/>
      <c r="BU64" s="166" t="str">
        <f t="shared" si="8"/>
        <v>　　</v>
      </c>
    </row>
    <row r="65" spans="68:73" x14ac:dyDescent="0.15">
      <c r="BP65" s="163">
        <v>3030</v>
      </c>
      <c r="BQ65" s="164" t="s">
        <v>235</v>
      </c>
      <c r="BR65" s="165" t="str">
        <f t="shared" si="9"/>
        <v>3030　　入試広報係</v>
      </c>
      <c r="BS65" s="163"/>
      <c r="BT65" s="164"/>
      <c r="BU65" s="166" t="str">
        <f t="shared" si="8"/>
        <v>　　</v>
      </c>
    </row>
    <row r="66" spans="68:73" x14ac:dyDescent="0.15">
      <c r="BP66" s="163">
        <v>3040</v>
      </c>
      <c r="BQ66" s="164" t="s">
        <v>233</v>
      </c>
      <c r="BR66" s="165" t="str">
        <f t="shared" si="9"/>
        <v>3040　　管財担当</v>
      </c>
      <c r="BS66" s="163"/>
      <c r="BT66" s="164"/>
      <c r="BU66" s="166" t="str">
        <f t="shared" si="8"/>
        <v>　　</v>
      </c>
    </row>
    <row r="67" spans="68:73" x14ac:dyDescent="0.15">
      <c r="BP67" s="163">
        <v>3050</v>
      </c>
      <c r="BQ67" s="164" t="s">
        <v>231</v>
      </c>
      <c r="BR67" s="165" t="str">
        <f t="shared" si="9"/>
        <v>3050　　総務係</v>
      </c>
      <c r="BS67" s="163"/>
      <c r="BT67" s="164"/>
      <c r="BU67" s="166" t="str">
        <f t="shared" si="8"/>
        <v>　　</v>
      </c>
    </row>
    <row r="68" spans="68:73" ht="13.5" customHeight="1" x14ac:dyDescent="0.15">
      <c r="BP68" s="163">
        <v>3060</v>
      </c>
      <c r="BQ68" s="164" t="s">
        <v>250</v>
      </c>
      <c r="BR68" s="165" t="str">
        <f t="shared" si="9"/>
        <v>3060　　情報システム係</v>
      </c>
      <c r="BS68" s="163"/>
      <c r="BT68" s="164"/>
      <c r="BU68" s="166" t="str">
        <f t="shared" si="8"/>
        <v>　　</v>
      </c>
    </row>
    <row r="69" spans="68:73" ht="13.5" customHeight="1" x14ac:dyDescent="0.15">
      <c r="BP69" s="170" t="s">
        <v>390</v>
      </c>
      <c r="BQ69" s="164" t="s">
        <v>226</v>
      </c>
      <c r="BR69" s="165" t="str">
        <f t="shared" si="9"/>
        <v>3071　　人事係</v>
      </c>
      <c r="BS69" s="163"/>
      <c r="BT69" s="164"/>
      <c r="BU69" s="166"/>
    </row>
    <row r="70" spans="68:73" x14ac:dyDescent="0.15">
      <c r="BP70" s="163">
        <v>3080</v>
      </c>
      <c r="BQ70" s="164" t="s">
        <v>329</v>
      </c>
      <c r="BR70" s="165" t="str">
        <f t="shared" si="9"/>
        <v>3080　　企画課</v>
      </c>
      <c r="BS70" s="163"/>
      <c r="BT70" s="164"/>
      <c r="BU70" s="166"/>
    </row>
    <row r="71" spans="68:73" x14ac:dyDescent="0.15">
      <c r="BP71" s="163">
        <v>3090</v>
      </c>
      <c r="BQ71" s="164" t="s">
        <v>220</v>
      </c>
      <c r="BR71" s="165" t="str">
        <f t="shared" si="9"/>
        <v>3090　　経理係</v>
      </c>
      <c r="BS71" s="163"/>
      <c r="BT71" s="164"/>
      <c r="BU71" s="166" t="str">
        <f t="shared" ref="BU71:BU88" si="10">+BS71&amp;"　　"&amp;BT71</f>
        <v>　　</v>
      </c>
    </row>
    <row r="72" spans="68:73" x14ac:dyDescent="0.15">
      <c r="BP72" s="163">
        <v>3100</v>
      </c>
      <c r="BQ72" s="164" t="s">
        <v>217</v>
      </c>
      <c r="BR72" s="165" t="str">
        <f t="shared" si="9"/>
        <v>3100　　経常費（広尾）</v>
      </c>
      <c r="BS72" s="163"/>
      <c r="BT72" s="164"/>
      <c r="BU72" s="166" t="str">
        <f t="shared" si="10"/>
        <v>　　</v>
      </c>
    </row>
    <row r="73" spans="68:73" x14ac:dyDescent="0.15">
      <c r="BP73" s="163">
        <v>3110</v>
      </c>
      <c r="BQ73" s="164" t="s">
        <v>214</v>
      </c>
      <c r="BR73" s="165" t="str">
        <f t="shared" si="9"/>
        <v>3110　　経常費（武蔵野）</v>
      </c>
      <c r="BS73" s="163"/>
      <c r="BT73" s="164"/>
      <c r="BU73" s="166" t="str">
        <f t="shared" si="10"/>
        <v>　　</v>
      </c>
    </row>
    <row r="74" spans="68:73" x14ac:dyDescent="0.15">
      <c r="BP74" s="163">
        <v>3120</v>
      </c>
      <c r="BQ74" s="164" t="s">
        <v>186</v>
      </c>
      <c r="BR74" s="165" t="str">
        <f t="shared" si="9"/>
        <v>3120　　各種講座
(公開講座)</v>
      </c>
      <c r="BS74" s="163"/>
      <c r="BT74" s="164"/>
      <c r="BU74" s="166" t="str">
        <f t="shared" si="10"/>
        <v>　　</v>
      </c>
    </row>
    <row r="75" spans="68:73" x14ac:dyDescent="0.15">
      <c r="BP75" s="163">
        <v>3121</v>
      </c>
      <c r="BQ75" s="164" t="s">
        <v>187</v>
      </c>
      <c r="BR75" s="165" t="str">
        <f t="shared" si="9"/>
        <v>3121　　各種講座
（HCD）</v>
      </c>
      <c r="BS75" s="163"/>
      <c r="BT75" s="164"/>
      <c r="BU75" s="166" t="str">
        <f t="shared" si="10"/>
        <v>　　</v>
      </c>
    </row>
    <row r="76" spans="68:73" x14ac:dyDescent="0.15">
      <c r="BP76" s="163">
        <v>3122</v>
      </c>
      <c r="BQ76" s="164" t="s">
        <v>188</v>
      </c>
      <c r="BR76" s="165" t="str">
        <f t="shared" si="9"/>
        <v>3122　　各種講座
（フロンティアセミナー）</v>
      </c>
      <c r="BS76" s="163"/>
      <c r="BT76" s="164"/>
      <c r="BU76" s="166" t="str">
        <f t="shared" si="10"/>
        <v>　　</v>
      </c>
    </row>
    <row r="77" spans="68:73" x14ac:dyDescent="0.15">
      <c r="BP77" s="163">
        <v>3123</v>
      </c>
      <c r="BQ77" s="164" t="s">
        <v>189</v>
      </c>
      <c r="BR77" s="165" t="str">
        <f t="shared" si="9"/>
        <v>3123　　各種講座
（スキルUPセミナー）</v>
      </c>
      <c r="BS77" s="163"/>
      <c r="BT77" s="164"/>
      <c r="BU77" s="166" t="str">
        <f t="shared" si="10"/>
        <v>　　</v>
      </c>
    </row>
    <row r="78" spans="68:73" x14ac:dyDescent="0.15">
      <c r="BP78" s="170" t="s">
        <v>392</v>
      </c>
      <c r="BQ78" s="177" t="s">
        <v>393</v>
      </c>
      <c r="BR78" s="165" t="str">
        <f t="shared" si="9"/>
        <v>3124　　実習指導者研修会</v>
      </c>
      <c r="BS78" s="163"/>
      <c r="BT78" s="164"/>
      <c r="BU78" s="166" t="str">
        <f t="shared" si="10"/>
        <v>　　</v>
      </c>
    </row>
    <row r="79" spans="68:73" x14ac:dyDescent="0.15">
      <c r="BP79" s="163">
        <v>3130</v>
      </c>
      <c r="BQ79" s="164" t="s">
        <v>256</v>
      </c>
      <c r="BR79" s="165" t="str">
        <f t="shared" si="9"/>
        <v>3130　　フロンティアセンター</v>
      </c>
      <c r="BS79" s="163"/>
      <c r="BT79" s="164"/>
      <c r="BU79" s="166" t="str">
        <f t="shared" si="10"/>
        <v>　　</v>
      </c>
    </row>
    <row r="80" spans="68:73" x14ac:dyDescent="0.15">
      <c r="BP80" s="163">
        <v>3140</v>
      </c>
      <c r="BQ80" s="164" t="s">
        <v>205</v>
      </c>
      <c r="BR80" s="165" t="str">
        <f t="shared" si="9"/>
        <v>3140　　広尾地域防災活動</v>
      </c>
      <c r="BS80" s="163"/>
      <c r="BT80" s="164"/>
      <c r="BU80" s="166" t="str">
        <f t="shared" si="10"/>
        <v>　　</v>
      </c>
    </row>
    <row r="81" spans="68:73" x14ac:dyDescent="0.15">
      <c r="BP81" s="163">
        <v>3141</v>
      </c>
      <c r="BQ81" s="164" t="s">
        <v>202</v>
      </c>
      <c r="BR81" s="165" t="str">
        <f t="shared" si="9"/>
        <v>3141　　武蔵野地域防災活動</v>
      </c>
      <c r="BS81" s="163"/>
      <c r="BT81" s="164"/>
      <c r="BU81" s="166" t="str">
        <f t="shared" si="10"/>
        <v>　　</v>
      </c>
    </row>
    <row r="82" spans="68:73" x14ac:dyDescent="0.15">
      <c r="BP82" s="163">
        <v>3160</v>
      </c>
      <c r="BQ82" s="164" t="s">
        <v>196</v>
      </c>
      <c r="BR82" s="165" t="str">
        <f t="shared" si="9"/>
        <v>3160　　科研間接経費</v>
      </c>
      <c r="BS82" s="163"/>
      <c r="BT82" s="164"/>
      <c r="BU82" s="166" t="str">
        <f t="shared" si="10"/>
        <v>　　</v>
      </c>
    </row>
    <row r="83" spans="68:73" x14ac:dyDescent="0.15">
      <c r="BP83" s="163">
        <v>3170</v>
      </c>
      <c r="BQ83" s="164" t="s">
        <v>193</v>
      </c>
      <c r="BR83" s="165" t="str">
        <f t="shared" si="9"/>
        <v>3170　　保健室</v>
      </c>
      <c r="BS83" s="163"/>
      <c r="BT83" s="164"/>
      <c r="BU83" s="166" t="str">
        <f t="shared" si="10"/>
        <v>　　</v>
      </c>
    </row>
    <row r="84" spans="68:73" x14ac:dyDescent="0.15">
      <c r="BP84" s="163">
        <v>3180</v>
      </c>
      <c r="BQ84" s="164" t="s">
        <v>191</v>
      </c>
      <c r="BR84" s="165" t="str">
        <f t="shared" si="9"/>
        <v>3180　　学生相談室</v>
      </c>
      <c r="BS84" s="163"/>
      <c r="BT84" s="164"/>
      <c r="BU84" s="166" t="str">
        <f t="shared" si="10"/>
        <v>　　</v>
      </c>
    </row>
    <row r="85" spans="68:73" x14ac:dyDescent="0.15">
      <c r="BP85" s="163">
        <v>3190</v>
      </c>
      <c r="BQ85" s="164" t="s">
        <v>190</v>
      </c>
      <c r="BR85" s="165" t="str">
        <f t="shared" si="9"/>
        <v>3190　　IR室</v>
      </c>
      <c r="BS85" s="163"/>
      <c r="BT85" s="164"/>
      <c r="BU85" s="166" t="str">
        <f t="shared" si="10"/>
        <v>　　</v>
      </c>
    </row>
    <row r="86" spans="68:73" x14ac:dyDescent="0.15">
      <c r="BP86" s="163">
        <v>3200</v>
      </c>
      <c r="BQ86" s="164" t="s">
        <v>258</v>
      </c>
      <c r="BR86" s="165" t="str">
        <f t="shared" si="9"/>
        <v>3200　　卒業生プロジェクト</v>
      </c>
      <c r="BS86" s="163"/>
      <c r="BT86" s="164"/>
      <c r="BU86" s="166" t="str">
        <f t="shared" si="10"/>
        <v>　　</v>
      </c>
    </row>
    <row r="87" spans="68:73" x14ac:dyDescent="0.15">
      <c r="BP87" s="172">
        <v>3210</v>
      </c>
      <c r="BQ87" s="164" t="s">
        <v>332</v>
      </c>
      <c r="BR87" s="165" t="str">
        <f t="shared" si="9"/>
        <v>3210　　感染症（広尾）</v>
      </c>
      <c r="BS87" s="163"/>
      <c r="BT87" s="164"/>
      <c r="BU87" s="166" t="str">
        <f t="shared" si="10"/>
        <v>　　</v>
      </c>
    </row>
    <row r="88" spans="68:73" ht="14.25" thickBot="1" x14ac:dyDescent="0.2">
      <c r="BP88" s="173" t="s">
        <v>391</v>
      </c>
      <c r="BQ88" s="174" t="s">
        <v>388</v>
      </c>
      <c r="BR88" s="175" t="str">
        <f t="shared" si="9"/>
        <v>3230　　災害救護研究所</v>
      </c>
      <c r="BS88" s="173"/>
      <c r="BT88" s="176"/>
      <c r="BU88" s="166" t="str">
        <f t="shared" si="10"/>
        <v>　　</v>
      </c>
    </row>
  </sheetData>
  <sheetProtection formatCells="0"/>
  <protectedRanges>
    <protectedRange sqref="AN13:BC20" name="表2"/>
    <protectedRange sqref="W9:AF10" name="申請者職名・氏名"/>
    <protectedRange sqref="O8:AG8" name="予算領域"/>
    <protectedRange sqref="E9:N9" name="申請日"/>
    <protectedRange sqref="B13:AI19 O20:AI20" name="表1"/>
    <protectedRange sqref="BD13:BF20" name="⑤表右側"/>
    <protectedRange sqref="E1:G1" name="年度_1"/>
    <protectedRange sqref="B20:N20" name="表1_1"/>
  </protectedRanges>
  <dataConsolidate/>
  <mergeCells count="123">
    <mergeCell ref="B18:N18"/>
    <mergeCell ref="O18:V18"/>
    <mergeCell ref="B19:N19"/>
    <mergeCell ref="O19:V19"/>
    <mergeCell ref="B20:N20"/>
    <mergeCell ref="O20:V20"/>
    <mergeCell ref="Y9:AF9"/>
    <mergeCell ref="Y10:AF10"/>
    <mergeCell ref="BG17:BK17"/>
    <mergeCell ref="AO16:AZ16"/>
    <mergeCell ref="BA16:BC16"/>
    <mergeCell ref="BD16:BF16"/>
    <mergeCell ref="BG16:BK16"/>
    <mergeCell ref="BG15:BK15"/>
    <mergeCell ref="AO14:AZ14"/>
    <mergeCell ref="BA14:BC14"/>
    <mergeCell ref="BG20:BK20"/>
    <mergeCell ref="AO15:AZ15"/>
    <mergeCell ref="BA15:BC15"/>
    <mergeCell ref="BD15:BF15"/>
    <mergeCell ref="BD14:BF14"/>
    <mergeCell ref="BG14:BK14"/>
    <mergeCell ref="BA20:BC20"/>
    <mergeCell ref="BD20:BF20"/>
    <mergeCell ref="AD21:AI21"/>
    <mergeCell ref="AJ21:AM21"/>
    <mergeCell ref="BG21:BK21"/>
    <mergeCell ref="AO19:AZ19"/>
    <mergeCell ref="BA19:BC19"/>
    <mergeCell ref="BD19:BF19"/>
    <mergeCell ref="BG19:BK19"/>
    <mergeCell ref="BG18:BK18"/>
    <mergeCell ref="W20:AC20"/>
    <mergeCell ref="AD20:AF20"/>
    <mergeCell ref="AG20:AH20"/>
    <mergeCell ref="AJ20:AM20"/>
    <mergeCell ref="AO18:AZ18"/>
    <mergeCell ref="BA18:BC18"/>
    <mergeCell ref="BD18:BF18"/>
    <mergeCell ref="W19:AC19"/>
    <mergeCell ref="AD19:AF19"/>
    <mergeCell ref="AG19:AH19"/>
    <mergeCell ref="AJ19:AM19"/>
    <mergeCell ref="W18:AC18"/>
    <mergeCell ref="AD18:AF18"/>
    <mergeCell ref="AG18:AH18"/>
    <mergeCell ref="AJ18:AM18"/>
    <mergeCell ref="AO20:AZ20"/>
    <mergeCell ref="B14:N14"/>
    <mergeCell ref="O14:V14"/>
    <mergeCell ref="BA17:BC17"/>
    <mergeCell ref="BD17:BF17"/>
    <mergeCell ref="B16:N16"/>
    <mergeCell ref="O16:V16"/>
    <mergeCell ref="B17:N17"/>
    <mergeCell ref="O17:V17"/>
    <mergeCell ref="W15:AC15"/>
    <mergeCell ref="AD15:AF15"/>
    <mergeCell ref="AG15:AH15"/>
    <mergeCell ref="AJ15:AM15"/>
    <mergeCell ref="B15:N15"/>
    <mergeCell ref="O15:V15"/>
    <mergeCell ref="W17:AC17"/>
    <mergeCell ref="AD17:AF17"/>
    <mergeCell ref="AG17:AH17"/>
    <mergeCell ref="AJ17:AM17"/>
    <mergeCell ref="W16:AC16"/>
    <mergeCell ref="AD16:AF16"/>
    <mergeCell ref="AG16:AH16"/>
    <mergeCell ref="AJ16:AM16"/>
    <mergeCell ref="AO17:AZ17"/>
    <mergeCell ref="W14:AC14"/>
    <mergeCell ref="AD14:AF14"/>
    <mergeCell ref="AG14:AH14"/>
    <mergeCell ref="AJ14:AM14"/>
    <mergeCell ref="AO12:AZ12"/>
    <mergeCell ref="BA12:BC12"/>
    <mergeCell ref="BD12:BF12"/>
    <mergeCell ref="BG12:BK12"/>
    <mergeCell ref="AJ13:AM13"/>
    <mergeCell ref="W12:AC12"/>
    <mergeCell ref="AD12:AF12"/>
    <mergeCell ref="AG12:AH12"/>
    <mergeCell ref="AJ12:AN12"/>
    <mergeCell ref="AO13:AZ13"/>
    <mergeCell ref="BA13:BC13"/>
    <mergeCell ref="BD13:BF13"/>
    <mergeCell ref="W13:AC13"/>
    <mergeCell ref="AD13:AF13"/>
    <mergeCell ref="AG13:AH13"/>
    <mergeCell ref="BH2:BK5"/>
    <mergeCell ref="A5:W5"/>
    <mergeCell ref="C7:W7"/>
    <mergeCell ref="C8:N8"/>
    <mergeCell ref="O8:AG8"/>
    <mergeCell ref="AH8:AO8"/>
    <mergeCell ref="BE8:BK8"/>
    <mergeCell ref="BH1:BK1"/>
    <mergeCell ref="B2:L3"/>
    <mergeCell ref="O2:R3"/>
    <mergeCell ref="B1:D1"/>
    <mergeCell ref="E1:G1"/>
    <mergeCell ref="H1:L1"/>
    <mergeCell ref="BD1:BG1"/>
    <mergeCell ref="BD2:BG5"/>
    <mergeCell ref="AZ1:BC1"/>
    <mergeCell ref="AZ2:BC5"/>
    <mergeCell ref="AY1:AY5"/>
    <mergeCell ref="S2:S3"/>
    <mergeCell ref="B13:N13"/>
    <mergeCell ref="O13:V13"/>
    <mergeCell ref="BP10:BR11"/>
    <mergeCell ref="BS10:BU11"/>
    <mergeCell ref="B9:D9"/>
    <mergeCell ref="E9:N9"/>
    <mergeCell ref="BE9:BK9"/>
    <mergeCell ref="BE10:BG10"/>
    <mergeCell ref="BI10:BK10"/>
    <mergeCell ref="T9:X9"/>
    <mergeCell ref="T10:X10"/>
    <mergeCell ref="BG13:BK13"/>
    <mergeCell ref="B12:N12"/>
    <mergeCell ref="O12:V12"/>
  </mergeCells>
  <phoneticPr fontId="4"/>
  <conditionalFormatting sqref="B13:B20">
    <cfRule type="expression" dxfId="5" priority="1">
      <formula>$B13="99　予算計上無"</formula>
    </cfRule>
  </conditionalFormatting>
  <conditionalFormatting sqref="BD13:BF20">
    <cfRule type="expression" dxfId="4" priority="4">
      <formula>$AY13="ⓑ経 理 係"</formula>
    </cfRule>
  </conditionalFormatting>
  <dataValidations xWindow="252" yWindow="552" count="14">
    <dataValidation type="list" allowBlank="1" showInputMessage="1" showErrorMessage="1" promptTitle="※必須入力" prompt="キャンパス名が選択されないとプルダウンの選択ができません。" sqref="O8:AG8" xr:uid="{00000000-0002-0000-0500-000000000000}">
      <formula1>INDIRECT(O2)</formula1>
    </dataValidation>
    <dataValidation type="list" allowBlank="1" showInputMessage="1" showErrorMessage="1" promptTitle="※必須入力" prompt="必ずプルダウンより選択してください。_x000a__x000a_※予算名がキャンパス毎の予算名に連動します。" sqref="O2:R3" xr:uid="{00000000-0002-0000-0500-000001000000}">
      <formula1>"広尾,大宮"</formula1>
    </dataValidation>
    <dataValidation type="list" allowBlank="1" showInputMessage="1" showErrorMessage="1" sqref="BU13 BR13" xr:uid="{00000000-0002-0000-0500-000002000000}">
      <formula1>$O$2</formula1>
    </dataValidation>
    <dataValidation type="list" allowBlank="1" showInputMessage="1" showErrorMessage="1" promptTitle="※発注･申込者が “ⓐ申請者”の場合、入力" prompt="_x000a_①銀行振込…後日請求書での振込支払いの場合（原則、月末締め→翌月末支払いとなります）_x000a__x000a_②立替支払…後日申請者（立替者）へ現金精算の場合_x000a__x000a_③その他…①②に当てはまらない場合_x000a_" sqref="BD13:BF20" xr:uid="{00000000-0002-0000-0500-000003000000}">
      <formula1>"①銀行振込,②立替支払,③そ の 他"</formula1>
    </dataValidation>
    <dataValidation errorStyle="information" allowBlank="1" showInputMessage="1" showErrorMessage="1" promptTitle="※必須入力" prompt="_x000a_申請理由がセル内に収まらない場合は、別途理由書(書式自由)を作成し（Word等）、提出してください。_x000a__x000a_添付書類の提出がある場合は、_x000a_「※添付書類あり」等、_x000a_資料があることがわかるように記入してください。" sqref="AO13:AZ20" xr:uid="{00000000-0002-0000-0500-000004000000}"/>
    <dataValidation type="list" allowBlank="1" showInputMessage="1" showErrorMessage="1" sqref="AN13:AN20" xr:uid="{00000000-0002-0000-0500-000005000000}">
      <formula1>"税抜,税込,概算,－"</formula1>
    </dataValidation>
    <dataValidation errorStyle="information" allowBlank="1" showInputMessage="1" showErrorMessage="1" promptTitle="任意入力" prompt="_x000a_個、セット、箱、人、式…等、単位を記入してください。" sqref="AI13:AI20" xr:uid="{00000000-0002-0000-0500-000006000000}"/>
    <dataValidation allowBlank="1" showInputMessage="1" showErrorMessage="1" promptTitle="※数式あり" prompt="_x000a_単価×数量で計算式が入っています。" sqref="AJ13:AJ20" xr:uid="{00000000-0002-0000-0500-000007000000}"/>
    <dataValidation allowBlank="1" showInputMessage="1" showErrorMessage="1" promptTitle="本日の日付を入力" prompt="日付を入力する際、_x000a_「４／１」または「４－１」と入力すると、_x000a_自動的に「令和00年4月1日」と表示されます。" sqref="E9:N9" xr:uid="{00000000-0002-0000-0500-000008000000}"/>
    <dataValidation allowBlank="1" showInputMessage="1" showErrorMessage="1" promptTitle="※必須入力" prompt="_x000a_見積等が無い場合は、概算で構いません。" sqref="AD13:AF20" xr:uid="{00000000-0002-0000-0500-000009000000}"/>
    <dataValidation type="list" allowBlank="1" showInputMessage="1" showErrorMessage="1" promptTitle="※必須入力" prompt="_x000a_ⓐ申請者…申請者または“経理係以外”で発注・申込等を行う場合_x000a__x000a_ⓑ経理係…経理係で発注・申込等を行う場合_x000a_" sqref="BA13:BC20" xr:uid="{00000000-0002-0000-0500-00000A000000}">
      <formula1>"ⓐ申 請 者,ⓑ経 理 係"</formula1>
    </dataValidation>
    <dataValidation allowBlank="1" showInputMessage="1" showErrorMessage="1" promptTitle="※指定がある場合のみ記入" prompt="_x000a_発注先の指定、支払先が決まっている場合のみ記入してください。" sqref="W13:AC20" xr:uid="{00000000-0002-0000-0500-00000B000000}"/>
    <dataValidation allowBlank="1" showInputMessage="1" showErrorMessage="1" promptTitle="※必須入力" prompt="_x000a_品名・件名を記入してください。_x000a__x000a_！豆知識：セル内で[Alt]＋[Enter]を押すと改行されます。" sqref="B13:B20" xr:uid="{00000000-0002-0000-0500-00000C000000}"/>
    <dataValidation allowBlank="1" showInputMessage="1" showErrorMessage="1" promptTitle="※必須入力" prompt="_x000a_物品の「型番」および_x000a_ECサイトの商品指定の場合「お申込番号」、「申込№」等サイト内で商品を特定するための「№」を記入してください。_x000a__x000a_ECサイト：アスクル・カウネット・モノタロウ等_x000a__x000a_！豆知識：セル内で[Alt]＋[Enter]を押すと改行されます。" sqref="O13:V20" xr:uid="{00000000-0002-0000-0500-00000D000000}"/>
  </dataValidations>
  <printOptions horizontalCentered="1" verticalCentered="1"/>
  <pageMargins left="0.19685039370078741" right="0.19685039370078741" top="0.59055118110236227" bottom="0" header="0" footer="0"/>
  <pageSetup paperSize="9" scale="79"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2:Y27"/>
  <sheetViews>
    <sheetView showGridLines="0" zoomScaleNormal="100" zoomScaleSheetLayoutView="100" workbookViewId="0">
      <selection activeCell="S36" sqref="S36"/>
    </sheetView>
  </sheetViews>
  <sheetFormatPr defaultColWidth="3.625" defaultRowHeight="13.5" x14ac:dyDescent="0.15"/>
  <cols>
    <col min="1" max="16384" width="3.625" style="19"/>
  </cols>
  <sheetData>
    <row r="2" spans="1:24" x14ac:dyDescent="0.15">
      <c r="B2" s="375" t="s">
        <v>121</v>
      </c>
      <c r="C2" s="375"/>
      <c r="D2" s="375"/>
      <c r="E2" s="375"/>
      <c r="F2" s="375"/>
      <c r="G2" s="375"/>
      <c r="H2" s="375"/>
      <c r="I2" s="375"/>
      <c r="J2" s="375"/>
      <c r="K2" s="375"/>
      <c r="L2" s="375"/>
      <c r="M2" s="375"/>
      <c r="N2" s="375"/>
      <c r="O2" s="375"/>
      <c r="P2" s="375"/>
      <c r="Q2" s="375"/>
      <c r="R2" s="375"/>
      <c r="S2" s="375"/>
      <c r="T2" s="375"/>
      <c r="U2" s="375"/>
      <c r="V2" s="375"/>
      <c r="W2" s="375"/>
      <c r="X2" s="375"/>
    </row>
    <row r="3" spans="1:24" x14ac:dyDescent="0.15">
      <c r="B3" s="375" t="s">
        <v>122</v>
      </c>
      <c r="C3" s="375"/>
      <c r="D3" s="375"/>
      <c r="E3" s="375"/>
      <c r="F3" s="375"/>
      <c r="G3" s="375"/>
      <c r="H3" s="375"/>
      <c r="I3" s="375"/>
      <c r="J3" s="375"/>
      <c r="K3" s="375"/>
      <c r="L3" s="375"/>
      <c r="M3" s="375"/>
      <c r="N3" s="375"/>
      <c r="O3" s="375"/>
      <c r="P3" s="375"/>
      <c r="Q3" s="375"/>
      <c r="R3" s="375"/>
      <c r="S3" s="375"/>
      <c r="T3" s="375"/>
      <c r="U3" s="375"/>
      <c r="V3" s="375"/>
      <c r="W3" s="375"/>
      <c r="X3" s="375"/>
    </row>
    <row r="4" spans="1:24" ht="6.75" customHeight="1" x14ac:dyDescent="0.15"/>
    <row r="6" spans="1:24" ht="22.5" customHeight="1" x14ac:dyDescent="0.15">
      <c r="A6" s="376" t="s">
        <v>424</v>
      </c>
      <c r="B6" s="377"/>
      <c r="C6" s="377"/>
      <c r="D6" s="377"/>
      <c r="E6" s="377"/>
      <c r="F6" s="377"/>
      <c r="G6" s="377"/>
      <c r="H6" s="377"/>
      <c r="I6" s="377"/>
      <c r="J6" s="377"/>
      <c r="K6" s="377"/>
      <c r="L6" s="377"/>
      <c r="M6" s="377"/>
      <c r="N6" s="377"/>
      <c r="O6" s="377"/>
      <c r="P6" s="377"/>
      <c r="Q6" s="377"/>
      <c r="R6" s="377"/>
      <c r="S6" s="377"/>
      <c r="T6" s="377"/>
      <c r="U6" s="377"/>
      <c r="V6" s="377"/>
      <c r="W6" s="377"/>
      <c r="X6" s="377"/>
    </row>
    <row r="7" spans="1:24" ht="13.5" customHeight="1" x14ac:dyDescent="0.15">
      <c r="A7" s="104"/>
    </row>
    <row r="8" spans="1:24" x14ac:dyDescent="0.15">
      <c r="B8" s="375" t="s">
        <v>165</v>
      </c>
      <c r="C8" s="375"/>
      <c r="D8" s="375"/>
      <c r="E8" s="375"/>
      <c r="F8" s="375"/>
      <c r="G8" s="375"/>
      <c r="H8" s="375"/>
      <c r="I8" s="375"/>
      <c r="J8" s="375"/>
      <c r="K8" s="375"/>
      <c r="L8" s="375"/>
      <c r="M8" s="375"/>
      <c r="N8" s="375"/>
      <c r="O8" s="375"/>
      <c r="P8" s="375"/>
      <c r="Q8" s="375"/>
      <c r="R8" s="375"/>
      <c r="S8" s="375"/>
      <c r="T8" s="375"/>
      <c r="U8" s="375"/>
      <c r="V8" s="375"/>
      <c r="W8" s="375"/>
      <c r="X8" s="375"/>
    </row>
    <row r="9" spans="1:24" x14ac:dyDescent="0.15">
      <c r="B9" s="375"/>
      <c r="C9" s="375"/>
      <c r="D9" s="375"/>
      <c r="E9" s="375"/>
      <c r="F9" s="375"/>
      <c r="G9" s="375"/>
      <c r="H9" s="375"/>
      <c r="I9" s="375"/>
      <c r="J9" s="375"/>
      <c r="K9" s="375"/>
      <c r="L9" s="375"/>
      <c r="M9" s="375"/>
      <c r="N9" s="375"/>
      <c r="O9" s="375"/>
      <c r="P9" s="375"/>
      <c r="Q9" s="375"/>
      <c r="R9" s="375"/>
      <c r="S9" s="375"/>
      <c r="T9" s="375"/>
      <c r="U9" s="375"/>
      <c r="V9" s="375"/>
      <c r="W9" s="375"/>
      <c r="X9" s="375"/>
    </row>
    <row r="11" spans="1:24" ht="22.5" customHeight="1" x14ac:dyDescent="0.15">
      <c r="A11" s="376" t="s">
        <v>423</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row>
    <row r="12" spans="1:24" ht="13.5" customHeight="1" x14ac:dyDescent="0.15">
      <c r="A12" s="104"/>
    </row>
    <row r="13" spans="1:24" s="92" customFormat="1" x14ac:dyDescent="0.15">
      <c r="B13" s="378" t="s">
        <v>183</v>
      </c>
      <c r="C13" s="378"/>
      <c r="D13" s="378"/>
      <c r="E13" s="378"/>
      <c r="F13" s="378"/>
      <c r="G13" s="378"/>
      <c r="H13" s="378"/>
      <c r="I13" s="378"/>
      <c r="J13" s="378"/>
      <c r="K13" s="378"/>
      <c r="L13" s="378"/>
      <c r="M13" s="378"/>
      <c r="N13" s="378"/>
      <c r="O13" s="378"/>
      <c r="P13" s="378"/>
      <c r="Q13" s="378"/>
      <c r="R13" s="378"/>
      <c r="S13" s="378"/>
      <c r="T13" s="378"/>
      <c r="U13" s="378"/>
      <c r="V13" s="378"/>
      <c r="W13" s="378"/>
      <c r="X13" s="378"/>
    </row>
    <row r="14" spans="1:24" s="92" customFormat="1" x14ac:dyDescent="0.15">
      <c r="B14" s="374" t="s">
        <v>184</v>
      </c>
      <c r="C14" s="374"/>
      <c r="D14" s="374"/>
      <c r="E14" s="374"/>
      <c r="F14" s="374"/>
      <c r="G14" s="374"/>
      <c r="H14" s="374"/>
      <c r="I14" s="374"/>
      <c r="J14" s="374"/>
      <c r="K14" s="374"/>
      <c r="L14" s="374"/>
      <c r="M14" s="374"/>
      <c r="N14" s="374"/>
      <c r="O14" s="374"/>
      <c r="P14" s="374"/>
      <c r="Q14" s="374"/>
      <c r="R14" s="374"/>
      <c r="S14" s="374"/>
      <c r="T14" s="374"/>
      <c r="U14" s="374"/>
      <c r="V14" s="374"/>
      <c r="W14" s="374"/>
      <c r="X14" s="374"/>
    </row>
    <row r="15" spans="1:24" s="92" customFormat="1" x14ac:dyDescent="0.15">
      <c r="B15" s="374"/>
      <c r="C15" s="374"/>
      <c r="D15" s="374"/>
      <c r="E15" s="374"/>
      <c r="F15" s="374"/>
      <c r="G15" s="374"/>
      <c r="H15" s="374"/>
      <c r="I15" s="374"/>
      <c r="J15" s="374"/>
      <c r="K15" s="374"/>
      <c r="L15" s="374"/>
      <c r="M15" s="374"/>
      <c r="N15" s="374"/>
      <c r="O15" s="374"/>
      <c r="P15" s="374"/>
      <c r="Q15" s="374"/>
      <c r="R15" s="374"/>
      <c r="S15" s="374"/>
      <c r="T15" s="374"/>
      <c r="U15" s="374"/>
      <c r="V15" s="374"/>
      <c r="W15" s="374"/>
      <c r="X15" s="374"/>
    </row>
    <row r="16" spans="1:24" s="92" customFormat="1" x14ac:dyDescent="0.15">
      <c r="B16" s="374"/>
      <c r="C16" s="374"/>
      <c r="D16" s="374"/>
      <c r="E16" s="374"/>
      <c r="F16" s="374"/>
      <c r="G16" s="374"/>
      <c r="H16" s="374"/>
      <c r="I16" s="374"/>
      <c r="J16" s="374"/>
      <c r="K16" s="374"/>
      <c r="L16" s="374"/>
      <c r="M16" s="374"/>
      <c r="N16" s="374"/>
      <c r="O16" s="374"/>
      <c r="P16" s="374"/>
      <c r="Q16" s="374"/>
      <c r="R16" s="374"/>
      <c r="S16" s="374"/>
      <c r="T16" s="374"/>
      <c r="U16" s="374"/>
      <c r="V16" s="374"/>
      <c r="W16" s="374"/>
      <c r="X16" s="374"/>
    </row>
    <row r="17" spans="2:25" ht="5.0999999999999996" customHeight="1" x14ac:dyDescent="0.15"/>
    <row r="18" spans="2:25" x14ac:dyDescent="0.15">
      <c r="B18" s="380" t="s">
        <v>166</v>
      </c>
      <c r="C18" s="380"/>
      <c r="D18" s="380"/>
      <c r="E18" s="380"/>
      <c r="F18" s="380"/>
      <c r="G18" s="380"/>
      <c r="H18" s="380"/>
      <c r="I18" s="380"/>
      <c r="J18" s="380"/>
      <c r="K18" s="380"/>
      <c r="L18" s="380"/>
      <c r="M18" s="380"/>
      <c r="N18" s="380"/>
      <c r="O18" s="380"/>
      <c r="P18" s="380"/>
      <c r="Q18" s="380"/>
      <c r="R18" s="380"/>
      <c r="S18" s="380"/>
      <c r="T18" s="380"/>
      <c r="U18" s="380"/>
      <c r="V18" s="380"/>
      <c r="W18" s="380"/>
      <c r="X18" s="380"/>
    </row>
    <row r="19" spans="2:25" ht="13.5" customHeight="1" x14ac:dyDescent="0.15">
      <c r="C19" s="379" t="s">
        <v>359</v>
      </c>
      <c r="D19" s="379"/>
      <c r="E19" s="379"/>
      <c r="F19" s="379"/>
      <c r="G19" s="379"/>
      <c r="H19" s="379"/>
      <c r="I19" s="379"/>
      <c r="J19" s="379"/>
      <c r="K19" s="379"/>
      <c r="L19" s="379"/>
      <c r="M19" s="379"/>
      <c r="N19" s="379"/>
      <c r="O19" s="379"/>
      <c r="P19" s="379"/>
      <c r="Q19" s="379"/>
      <c r="R19" s="379"/>
      <c r="S19" s="379"/>
      <c r="T19" s="379"/>
      <c r="U19" s="379"/>
      <c r="V19" s="379"/>
      <c r="W19" s="379"/>
      <c r="X19" s="379"/>
      <c r="Y19" s="379"/>
    </row>
    <row r="20" spans="2:25" x14ac:dyDescent="0.15">
      <c r="C20" s="151"/>
      <c r="D20" s="151"/>
      <c r="E20" s="151"/>
      <c r="F20" s="151"/>
      <c r="G20" s="151"/>
      <c r="H20" s="151"/>
      <c r="I20" s="151"/>
      <c r="J20" s="151"/>
      <c r="K20" s="151"/>
      <c r="L20" s="151"/>
      <c r="M20" s="151"/>
      <c r="N20" s="151"/>
      <c r="O20" s="151"/>
      <c r="P20" s="151"/>
      <c r="Q20" s="151"/>
      <c r="R20" s="151"/>
      <c r="S20" s="151"/>
      <c r="T20" s="151"/>
      <c r="U20" s="151"/>
      <c r="V20" s="151"/>
      <c r="W20" s="151"/>
      <c r="X20" s="151"/>
    </row>
    <row r="21" spans="2:25" s="490" customFormat="1" x14ac:dyDescent="0.15">
      <c r="C21" s="491"/>
      <c r="D21" s="491"/>
      <c r="E21" s="491"/>
      <c r="F21" s="491"/>
      <c r="G21" s="491"/>
      <c r="H21" s="491"/>
      <c r="I21" s="491"/>
      <c r="J21" s="491"/>
      <c r="K21" s="491"/>
      <c r="L21" s="491"/>
      <c r="M21" s="491"/>
      <c r="N21" s="491"/>
      <c r="O21" s="491"/>
      <c r="P21" s="491"/>
      <c r="Q21" s="491"/>
      <c r="R21" s="491"/>
      <c r="S21" s="491"/>
      <c r="T21" s="491"/>
      <c r="U21" s="491"/>
      <c r="V21" s="491"/>
      <c r="W21" s="491"/>
      <c r="X21" s="491"/>
    </row>
    <row r="22" spans="2:25" s="490" customFormat="1" ht="15" customHeight="1" x14ac:dyDescent="0.15">
      <c r="C22" s="491"/>
      <c r="D22" s="491"/>
      <c r="E22" s="491"/>
      <c r="F22" s="491"/>
      <c r="G22" s="491"/>
      <c r="H22" s="491"/>
      <c r="I22" s="491"/>
      <c r="J22" s="491"/>
      <c r="K22" s="491"/>
      <c r="L22" s="491"/>
      <c r="M22" s="491"/>
      <c r="N22" s="491"/>
      <c r="O22" s="491"/>
      <c r="P22" s="491"/>
      <c r="Q22" s="491"/>
      <c r="R22" s="491"/>
      <c r="S22" s="491"/>
      <c r="T22" s="491"/>
      <c r="U22" s="491"/>
      <c r="V22" s="491"/>
      <c r="W22" s="491"/>
      <c r="X22" s="491"/>
    </row>
    <row r="23" spans="2:25" hidden="1" x14ac:dyDescent="0.15">
      <c r="C23" s="491"/>
      <c r="D23" s="491"/>
      <c r="E23" s="491"/>
      <c r="F23" s="491"/>
      <c r="G23" s="491"/>
      <c r="H23" s="491"/>
      <c r="I23" s="491"/>
      <c r="J23" s="491"/>
      <c r="K23" s="491"/>
      <c r="L23" s="491"/>
      <c r="M23" s="491"/>
      <c r="N23" s="491"/>
      <c r="O23" s="491"/>
      <c r="P23" s="491"/>
      <c r="Q23" s="491"/>
      <c r="R23" s="491"/>
      <c r="S23" s="491"/>
      <c r="T23" s="491"/>
      <c r="U23" s="491"/>
      <c r="V23" s="491"/>
      <c r="W23" s="491"/>
      <c r="X23" s="491"/>
    </row>
    <row r="24" spans="2:25" ht="5.0999999999999996" customHeight="1" x14ac:dyDescent="0.15"/>
    <row r="25" spans="2:25" ht="4.5" customHeight="1" x14ac:dyDescent="0.15"/>
    <row r="26" spans="2:25" s="488" customFormat="1" x14ac:dyDescent="0.15">
      <c r="B26" s="487" t="s">
        <v>321</v>
      </c>
      <c r="C26" s="487"/>
      <c r="D26" s="487"/>
      <c r="E26" s="487"/>
      <c r="F26" s="487"/>
      <c r="G26" s="487"/>
      <c r="H26" s="487"/>
      <c r="I26" s="487"/>
      <c r="J26" s="487"/>
      <c r="K26" s="487"/>
      <c r="L26" s="487"/>
      <c r="M26" s="487"/>
      <c r="N26" s="487"/>
      <c r="O26" s="487"/>
      <c r="P26" s="487"/>
      <c r="Q26" s="487"/>
      <c r="R26" s="487"/>
      <c r="S26" s="487"/>
      <c r="T26" s="487"/>
      <c r="U26" s="487"/>
      <c r="V26" s="487"/>
      <c r="W26" s="487"/>
      <c r="X26" s="487"/>
    </row>
    <row r="27" spans="2:25" s="488" customFormat="1" ht="13.5" customHeight="1" x14ac:dyDescent="0.15">
      <c r="C27" s="489" t="s">
        <v>322</v>
      </c>
      <c r="D27" s="489"/>
      <c r="E27" s="489"/>
      <c r="F27" s="489"/>
      <c r="G27" s="489"/>
      <c r="H27" s="489"/>
      <c r="I27" s="489"/>
      <c r="J27" s="489"/>
      <c r="K27" s="489"/>
      <c r="L27" s="489"/>
      <c r="M27" s="489"/>
      <c r="N27" s="489"/>
      <c r="O27" s="489"/>
      <c r="P27" s="489"/>
      <c r="Q27" s="489"/>
      <c r="R27" s="489"/>
      <c r="S27" s="489"/>
      <c r="T27" s="489"/>
      <c r="U27" s="489"/>
      <c r="V27" s="489"/>
      <c r="W27" s="489"/>
      <c r="X27" s="489"/>
    </row>
  </sheetData>
  <mergeCells count="12">
    <mergeCell ref="C27:X27"/>
    <mergeCell ref="A6:X6"/>
    <mergeCell ref="B8:X9"/>
    <mergeCell ref="B2:X2"/>
    <mergeCell ref="B26:X26"/>
    <mergeCell ref="B18:X18"/>
    <mergeCell ref="C21:X23"/>
    <mergeCell ref="B14:X16"/>
    <mergeCell ref="B3:X3"/>
    <mergeCell ref="A11:X11"/>
    <mergeCell ref="B13:X13"/>
    <mergeCell ref="C19:Y19"/>
  </mergeCells>
  <phoneticPr fontId="4"/>
  <printOptions horizontalCentered="1"/>
  <pageMargins left="0.59055118110236227" right="0.59055118110236227" top="0.59055118110236227" bottom="0.59055118110236227" header="0.31496062992125984" footer="0.31496062992125984"/>
  <pageSetup paperSize="9" orientation="portrait" r:id="rId1"/>
  <headerFooter>
    <oddHeader>&amp;A</oddHead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H36"/>
  <sheetViews>
    <sheetView showGridLines="0" zoomScaleNormal="100" workbookViewId="0">
      <pane ySplit="5" topLeftCell="A27" activePane="bottomLeft" state="frozen"/>
      <selection activeCell="A35" sqref="A35"/>
      <selection pane="bottomLeft" activeCell="L31" sqref="L31"/>
    </sheetView>
  </sheetViews>
  <sheetFormatPr defaultColWidth="9" defaultRowHeight="12" x14ac:dyDescent="0.15"/>
  <cols>
    <col min="1" max="1" width="5.125" style="25" customWidth="1"/>
    <col min="2" max="2" width="30.625" style="26" customWidth="1"/>
    <col min="3" max="3" width="9.625" style="25" customWidth="1"/>
    <col min="4" max="4" width="5.125" style="26" customWidth="1"/>
    <col min="5" max="5" width="30.625" style="25" customWidth="1"/>
    <col min="6" max="6" width="9.625" style="25" customWidth="1"/>
    <col min="7" max="7" width="5.125" style="27" customWidth="1"/>
    <col min="8" max="8" width="30.625" style="25" customWidth="1"/>
    <col min="9" max="16384" width="9" style="25"/>
  </cols>
  <sheetData>
    <row r="1" spans="1:8" ht="24" customHeight="1" x14ac:dyDescent="0.15">
      <c r="A1" s="381" t="s">
        <v>363</v>
      </c>
      <c r="B1" s="381"/>
      <c r="C1" s="381"/>
      <c r="D1" s="381"/>
      <c r="E1" s="381"/>
      <c r="F1" s="381"/>
      <c r="G1" s="381"/>
      <c r="H1" s="381"/>
    </row>
    <row r="2" spans="1:8" ht="24" customHeight="1" x14ac:dyDescent="0.15">
      <c r="A2" s="382" t="s">
        <v>323</v>
      </c>
      <c r="B2" s="382"/>
      <c r="C2" s="382"/>
      <c r="D2" s="382"/>
      <c r="E2" s="382"/>
      <c r="F2" s="382"/>
      <c r="G2" s="382"/>
      <c r="H2" s="382"/>
    </row>
    <row r="3" spans="1:8" ht="12.75" thickBot="1" x14ac:dyDescent="0.2"/>
    <row r="4" spans="1:8" s="27" customFormat="1" ht="36" customHeight="1" thickBot="1" x14ac:dyDescent="0.2">
      <c r="A4" s="383" t="s">
        <v>326</v>
      </c>
      <c r="B4" s="384"/>
      <c r="D4" s="383" t="s">
        <v>327</v>
      </c>
      <c r="E4" s="384"/>
      <c r="G4" s="383" t="s">
        <v>328</v>
      </c>
      <c r="H4" s="384"/>
    </row>
    <row r="5" spans="1:8" s="27" customFormat="1" ht="27" customHeight="1" x14ac:dyDescent="0.15">
      <c r="A5" s="28" t="s">
        <v>244</v>
      </c>
      <c r="B5" s="123" t="s">
        <v>364</v>
      </c>
      <c r="D5" s="28" t="s">
        <v>244</v>
      </c>
      <c r="E5" s="130" t="s">
        <v>243</v>
      </c>
      <c r="G5" s="28" t="s">
        <v>244</v>
      </c>
      <c r="H5" s="130" t="s">
        <v>243</v>
      </c>
    </row>
    <row r="6" spans="1:8" ht="27" customHeight="1" x14ac:dyDescent="0.15">
      <c r="A6" s="95">
        <v>1010</v>
      </c>
      <c r="B6" s="29" t="s">
        <v>242</v>
      </c>
      <c r="D6" s="95">
        <v>2010</v>
      </c>
      <c r="E6" s="131" t="s">
        <v>246</v>
      </c>
      <c r="G6" s="95">
        <v>3010</v>
      </c>
      <c r="H6" s="131" t="s">
        <v>241</v>
      </c>
    </row>
    <row r="7" spans="1:8" ht="27" customHeight="1" x14ac:dyDescent="0.15">
      <c r="A7" s="30">
        <v>1020</v>
      </c>
      <c r="B7" s="119" t="s">
        <v>240</v>
      </c>
      <c r="D7" s="30">
        <v>2020</v>
      </c>
      <c r="E7" s="132" t="s">
        <v>239</v>
      </c>
      <c r="G7" s="30">
        <v>3020</v>
      </c>
      <c r="H7" s="132" t="s">
        <v>238</v>
      </c>
    </row>
    <row r="8" spans="1:8" ht="27" customHeight="1" x14ac:dyDescent="0.15">
      <c r="A8" s="30">
        <v>1030</v>
      </c>
      <c r="B8" s="119" t="s">
        <v>237</v>
      </c>
      <c r="D8" s="30">
        <v>2030</v>
      </c>
      <c r="E8" s="132" t="s">
        <v>236</v>
      </c>
      <c r="G8" s="30">
        <v>3030</v>
      </c>
      <c r="H8" s="132" t="s">
        <v>235</v>
      </c>
    </row>
    <row r="9" spans="1:8" ht="27" customHeight="1" x14ac:dyDescent="0.15">
      <c r="A9" s="30">
        <v>1040</v>
      </c>
      <c r="B9" s="119" t="s">
        <v>234</v>
      </c>
      <c r="D9" s="30">
        <v>2031</v>
      </c>
      <c r="E9" s="132" t="s">
        <v>254</v>
      </c>
      <c r="G9" s="30">
        <v>3040</v>
      </c>
      <c r="H9" s="132" t="s">
        <v>233</v>
      </c>
    </row>
    <row r="10" spans="1:8" ht="27" customHeight="1" x14ac:dyDescent="0.15">
      <c r="A10" s="30">
        <v>1050</v>
      </c>
      <c r="B10" s="119" t="s">
        <v>232</v>
      </c>
      <c r="D10" s="30">
        <v>2032</v>
      </c>
      <c r="E10" s="133" t="s">
        <v>247</v>
      </c>
      <c r="G10" s="30">
        <v>3050</v>
      </c>
      <c r="H10" s="132" t="s">
        <v>231</v>
      </c>
    </row>
    <row r="11" spans="1:8" ht="27" customHeight="1" x14ac:dyDescent="0.15">
      <c r="A11" s="30">
        <v>1060</v>
      </c>
      <c r="B11" s="119" t="s">
        <v>230</v>
      </c>
      <c r="D11" s="30">
        <v>2040</v>
      </c>
      <c r="E11" s="132" t="s">
        <v>229</v>
      </c>
      <c r="G11" s="30">
        <v>3060</v>
      </c>
      <c r="H11" s="134" t="s">
        <v>250</v>
      </c>
    </row>
    <row r="12" spans="1:8" ht="27" customHeight="1" x14ac:dyDescent="0.15">
      <c r="A12" s="30">
        <v>1070</v>
      </c>
      <c r="B12" s="119" t="s">
        <v>228</v>
      </c>
      <c r="D12" s="30">
        <v>2050</v>
      </c>
      <c r="E12" s="132" t="s">
        <v>227</v>
      </c>
      <c r="G12" s="30">
        <v>3071</v>
      </c>
      <c r="H12" s="132" t="s">
        <v>226</v>
      </c>
    </row>
    <row r="13" spans="1:8" ht="27" customHeight="1" x14ac:dyDescent="0.15">
      <c r="A13" s="30">
        <v>1080</v>
      </c>
      <c r="B13" s="119" t="s">
        <v>225</v>
      </c>
      <c r="D13" s="30">
        <v>2060</v>
      </c>
      <c r="E13" s="132" t="s">
        <v>224</v>
      </c>
      <c r="G13" s="30">
        <v>3080</v>
      </c>
      <c r="H13" s="132" t="s">
        <v>329</v>
      </c>
    </row>
    <row r="14" spans="1:8" ht="27" customHeight="1" x14ac:dyDescent="0.15">
      <c r="A14" s="30">
        <v>1090</v>
      </c>
      <c r="B14" s="119" t="s">
        <v>222</v>
      </c>
      <c r="D14" s="30">
        <v>2070</v>
      </c>
      <c r="E14" s="132" t="s">
        <v>221</v>
      </c>
      <c r="G14" s="30">
        <v>3090</v>
      </c>
      <c r="H14" s="132" t="s">
        <v>220</v>
      </c>
    </row>
    <row r="15" spans="1:8" ht="27" customHeight="1" x14ac:dyDescent="0.15">
      <c r="A15" s="30">
        <v>1100</v>
      </c>
      <c r="B15" s="119" t="s">
        <v>219</v>
      </c>
      <c r="D15" s="30">
        <v>2080</v>
      </c>
      <c r="E15" s="132" t="s">
        <v>218</v>
      </c>
      <c r="G15" s="30">
        <v>3100</v>
      </c>
      <c r="H15" s="132" t="s">
        <v>217</v>
      </c>
    </row>
    <row r="16" spans="1:8" ht="27" customHeight="1" x14ac:dyDescent="0.15">
      <c r="A16" s="30">
        <v>1110</v>
      </c>
      <c r="B16" s="119" t="s">
        <v>216</v>
      </c>
      <c r="D16" s="30">
        <v>2090</v>
      </c>
      <c r="E16" s="135" t="s">
        <v>215</v>
      </c>
      <c r="G16" s="30">
        <v>3110</v>
      </c>
      <c r="H16" s="132" t="s">
        <v>214</v>
      </c>
    </row>
    <row r="17" spans="1:8" ht="27" customHeight="1" x14ac:dyDescent="0.15">
      <c r="A17" s="30">
        <v>1120</v>
      </c>
      <c r="B17" s="119" t="s">
        <v>213</v>
      </c>
      <c r="D17" s="30">
        <v>2100</v>
      </c>
      <c r="E17" s="132" t="s">
        <v>245</v>
      </c>
      <c r="G17" s="30">
        <v>3120</v>
      </c>
      <c r="H17" s="133" t="s">
        <v>186</v>
      </c>
    </row>
    <row r="18" spans="1:8" ht="27" customHeight="1" x14ac:dyDescent="0.15">
      <c r="A18" s="30">
        <v>1130</v>
      </c>
      <c r="B18" s="119" t="s">
        <v>212</v>
      </c>
      <c r="D18" s="107">
        <v>2110</v>
      </c>
      <c r="E18" s="133" t="s">
        <v>248</v>
      </c>
      <c r="G18" s="30">
        <v>3121</v>
      </c>
      <c r="H18" s="133" t="s">
        <v>187</v>
      </c>
    </row>
    <row r="19" spans="1:8" ht="27" customHeight="1" x14ac:dyDescent="0.15">
      <c r="A19" s="30">
        <v>1140</v>
      </c>
      <c r="B19" s="119" t="s">
        <v>211</v>
      </c>
      <c r="D19" s="107">
        <v>2111</v>
      </c>
      <c r="E19" s="135" t="s">
        <v>365</v>
      </c>
      <c r="G19" s="30">
        <v>3122</v>
      </c>
      <c r="H19" s="133" t="s">
        <v>188</v>
      </c>
    </row>
    <row r="20" spans="1:8" ht="27" customHeight="1" x14ac:dyDescent="0.15">
      <c r="A20" s="30">
        <v>1150</v>
      </c>
      <c r="B20" s="119" t="s">
        <v>210</v>
      </c>
      <c r="D20" s="108">
        <v>2112</v>
      </c>
      <c r="E20" s="135" t="s">
        <v>330</v>
      </c>
      <c r="G20" s="95">
        <v>3123</v>
      </c>
      <c r="H20" s="133" t="s">
        <v>189</v>
      </c>
    </row>
    <row r="21" spans="1:8" ht="27" customHeight="1" x14ac:dyDescent="0.15">
      <c r="A21" s="30">
        <v>1160</v>
      </c>
      <c r="B21" s="119" t="s">
        <v>209</v>
      </c>
      <c r="D21" s="95">
        <v>2120</v>
      </c>
      <c r="E21" s="132" t="s">
        <v>208</v>
      </c>
      <c r="G21" s="30">
        <v>3130</v>
      </c>
      <c r="H21" s="132" t="s">
        <v>249</v>
      </c>
    </row>
    <row r="22" spans="1:8" ht="27" customHeight="1" x14ac:dyDescent="0.15">
      <c r="A22" s="30">
        <v>1170</v>
      </c>
      <c r="B22" s="119" t="s">
        <v>207</v>
      </c>
      <c r="D22" s="30">
        <v>2130</v>
      </c>
      <c r="E22" s="132" t="s">
        <v>206</v>
      </c>
      <c r="G22" s="30">
        <v>3140</v>
      </c>
      <c r="H22" s="132" t="s">
        <v>205</v>
      </c>
    </row>
    <row r="23" spans="1:8" ht="27" customHeight="1" x14ac:dyDescent="0.15">
      <c r="A23" s="30">
        <v>1180</v>
      </c>
      <c r="B23" s="119" t="s">
        <v>204</v>
      </c>
      <c r="D23" s="30">
        <v>2140</v>
      </c>
      <c r="E23" s="132" t="s">
        <v>203</v>
      </c>
      <c r="G23" s="30">
        <v>3141</v>
      </c>
      <c r="H23" s="132" t="s">
        <v>202</v>
      </c>
    </row>
    <row r="24" spans="1:8" ht="27" customHeight="1" x14ac:dyDescent="0.15">
      <c r="A24" s="30">
        <v>1190</v>
      </c>
      <c r="B24" s="119" t="s">
        <v>201</v>
      </c>
      <c r="D24" s="30">
        <v>2150</v>
      </c>
      <c r="E24" s="132" t="s">
        <v>200</v>
      </c>
      <c r="G24" s="30">
        <v>3160</v>
      </c>
      <c r="H24" s="132" t="s">
        <v>196</v>
      </c>
    </row>
    <row r="25" spans="1:8" ht="27" customHeight="1" x14ac:dyDescent="0.15">
      <c r="A25" s="30">
        <v>1200</v>
      </c>
      <c r="B25" s="119" t="s">
        <v>198</v>
      </c>
      <c r="D25" s="30">
        <v>2160</v>
      </c>
      <c r="E25" s="133" t="s">
        <v>197</v>
      </c>
      <c r="G25" s="30">
        <v>3170</v>
      </c>
      <c r="H25" s="132" t="s">
        <v>193</v>
      </c>
    </row>
    <row r="26" spans="1:8" ht="27" customHeight="1" x14ac:dyDescent="0.15">
      <c r="A26" s="30">
        <v>1210</v>
      </c>
      <c r="B26" s="119" t="s">
        <v>195</v>
      </c>
      <c r="D26" s="30">
        <v>2170</v>
      </c>
      <c r="E26" s="133" t="s">
        <v>194</v>
      </c>
      <c r="G26" s="30">
        <v>3180</v>
      </c>
      <c r="H26" s="132" t="s">
        <v>191</v>
      </c>
    </row>
    <row r="27" spans="1:8" ht="27" customHeight="1" x14ac:dyDescent="0.15">
      <c r="A27" s="30"/>
      <c r="B27" s="119"/>
      <c r="D27" s="30">
        <v>2180</v>
      </c>
      <c r="E27" s="132" t="s">
        <v>192</v>
      </c>
      <c r="G27" s="30">
        <v>3190</v>
      </c>
      <c r="H27" s="132" t="s">
        <v>190</v>
      </c>
    </row>
    <row r="28" spans="1:8" ht="27" customHeight="1" x14ac:dyDescent="0.15">
      <c r="A28" s="30"/>
      <c r="B28" s="119"/>
      <c r="D28" s="30">
        <v>2190</v>
      </c>
      <c r="E28" s="136" t="s">
        <v>255</v>
      </c>
      <c r="G28" s="30">
        <v>3200</v>
      </c>
      <c r="H28" s="132" t="s">
        <v>258</v>
      </c>
    </row>
    <row r="29" spans="1:8" ht="27" customHeight="1" x14ac:dyDescent="0.15">
      <c r="A29" s="30"/>
      <c r="B29" s="119"/>
      <c r="D29" s="30">
        <v>2200</v>
      </c>
      <c r="E29" s="137" t="s">
        <v>331</v>
      </c>
      <c r="G29" s="30">
        <v>3210</v>
      </c>
      <c r="H29" s="132" t="s">
        <v>332</v>
      </c>
    </row>
    <row r="30" spans="1:8" ht="27" customHeight="1" x14ac:dyDescent="0.15">
      <c r="A30" s="30"/>
      <c r="B30" s="119"/>
      <c r="D30" s="30"/>
      <c r="E30" s="138"/>
      <c r="G30" s="30">
        <v>3230</v>
      </c>
      <c r="H30" s="136" t="s">
        <v>366</v>
      </c>
    </row>
    <row r="31" spans="1:8" ht="27" customHeight="1" x14ac:dyDescent="0.15">
      <c r="A31" s="30"/>
      <c r="B31" s="119"/>
      <c r="D31" s="30"/>
      <c r="E31" s="138"/>
      <c r="G31" s="30"/>
      <c r="H31" s="161"/>
    </row>
    <row r="32" spans="1:8" ht="27" customHeight="1" x14ac:dyDescent="0.15">
      <c r="A32" s="30"/>
      <c r="B32" s="119"/>
      <c r="D32" s="30"/>
      <c r="E32" s="138"/>
      <c r="G32" s="30"/>
      <c r="H32" s="138"/>
    </row>
    <row r="33" spans="1:8" ht="27" customHeight="1" x14ac:dyDescent="0.15">
      <c r="A33" s="30"/>
      <c r="B33" s="119"/>
      <c r="D33" s="96"/>
      <c r="E33" s="138"/>
      <c r="G33" s="30"/>
      <c r="H33" s="138"/>
    </row>
    <row r="34" spans="1:8" ht="27" customHeight="1" thickBot="1" x14ac:dyDescent="0.2">
      <c r="A34" s="31"/>
      <c r="B34" s="32"/>
      <c r="D34" s="109"/>
      <c r="E34" s="139"/>
      <c r="G34" s="31"/>
      <c r="H34" s="139"/>
    </row>
    <row r="36" spans="1:8" ht="13.5" x14ac:dyDescent="0.15">
      <c r="A36" s="97"/>
      <c r="B36" s="97"/>
    </row>
  </sheetData>
  <mergeCells count="5">
    <mergeCell ref="A1:H1"/>
    <mergeCell ref="A2:H2"/>
    <mergeCell ref="A4:B4"/>
    <mergeCell ref="D4:E4"/>
    <mergeCell ref="G4:H4"/>
  </mergeCells>
  <phoneticPr fontId="4"/>
  <pageMargins left="0.74803149606299213" right="0.39370078740157483" top="0.59055118110236227" bottom="0.3937007874015748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I34"/>
  <sheetViews>
    <sheetView showGridLines="0" zoomScaleNormal="100" workbookViewId="0">
      <pane ySplit="5" topLeftCell="A6" activePane="bottomLeft" state="frozen"/>
      <selection activeCell="A35" sqref="A35"/>
      <selection pane="bottomLeft" activeCell="M22" sqref="M22"/>
    </sheetView>
  </sheetViews>
  <sheetFormatPr defaultColWidth="9" defaultRowHeight="13.5" x14ac:dyDescent="0.15"/>
  <cols>
    <col min="1" max="1" width="5" style="110" customWidth="1"/>
    <col min="2" max="2" width="31.625" style="110" customWidth="1"/>
    <col min="3" max="3" width="9.625" style="110" customWidth="1"/>
    <col min="4" max="4" width="5" style="110" customWidth="1"/>
    <col min="5" max="5" width="31.625" style="110" customWidth="1"/>
    <col min="6" max="6" width="9.625" style="110" customWidth="1"/>
    <col min="7" max="7" width="5" style="110" customWidth="1"/>
    <col min="8" max="8" width="31.625" style="110" customWidth="1"/>
    <col min="9" max="16384" width="9" style="110"/>
  </cols>
  <sheetData>
    <row r="1" spans="1:9" ht="24" customHeight="1" x14ac:dyDescent="0.15">
      <c r="A1" s="382" t="s">
        <v>367</v>
      </c>
      <c r="B1" s="382"/>
      <c r="C1" s="382"/>
      <c r="D1" s="382"/>
      <c r="E1" s="382"/>
      <c r="F1" s="382"/>
      <c r="G1" s="382"/>
      <c r="H1" s="382"/>
      <c r="I1" s="24"/>
    </row>
    <row r="2" spans="1:9" ht="24" customHeight="1" x14ac:dyDescent="0.15">
      <c r="A2" s="382" t="s">
        <v>291</v>
      </c>
      <c r="B2" s="382"/>
      <c r="C2" s="382"/>
      <c r="D2" s="382"/>
      <c r="E2" s="382"/>
      <c r="F2" s="382"/>
      <c r="G2" s="382"/>
      <c r="H2" s="382"/>
      <c r="I2" s="25"/>
    </row>
    <row r="3" spans="1:9" ht="14.25" thickBot="1" x14ac:dyDescent="0.2">
      <c r="A3" s="25"/>
      <c r="B3" s="26"/>
      <c r="C3" s="25"/>
      <c r="D3" s="25"/>
      <c r="E3" s="26"/>
      <c r="F3" s="25"/>
      <c r="G3" s="25"/>
      <c r="H3" s="26"/>
      <c r="I3" s="25"/>
    </row>
    <row r="4" spans="1:9" s="27" customFormat="1" ht="36" customHeight="1" thickBot="1" x14ac:dyDescent="0.2">
      <c r="A4" s="383" t="s">
        <v>334</v>
      </c>
      <c r="B4" s="384"/>
      <c r="D4" s="385" t="s">
        <v>335</v>
      </c>
      <c r="E4" s="386"/>
      <c r="G4" s="385" t="s">
        <v>336</v>
      </c>
      <c r="H4" s="386"/>
    </row>
    <row r="5" spans="1:9" s="27" customFormat="1" ht="27" customHeight="1" x14ac:dyDescent="0.15">
      <c r="A5" s="28" t="s">
        <v>244</v>
      </c>
      <c r="B5" s="123" t="s">
        <v>180</v>
      </c>
      <c r="D5" s="28" t="s">
        <v>244</v>
      </c>
      <c r="E5" s="123" t="s">
        <v>180</v>
      </c>
      <c r="G5" s="28" t="s">
        <v>244</v>
      </c>
      <c r="H5" s="123" t="s">
        <v>180</v>
      </c>
    </row>
    <row r="6" spans="1:9" ht="27" customHeight="1" x14ac:dyDescent="0.15">
      <c r="A6" s="95">
        <v>4010</v>
      </c>
      <c r="B6" s="29" t="s">
        <v>169</v>
      </c>
      <c r="C6" s="25"/>
      <c r="D6" s="90">
        <v>5010</v>
      </c>
      <c r="E6" s="122" t="s">
        <v>292</v>
      </c>
      <c r="F6" s="25"/>
      <c r="G6" s="95">
        <v>6010</v>
      </c>
      <c r="H6" s="29" t="s">
        <v>293</v>
      </c>
      <c r="I6" s="25"/>
    </row>
    <row r="7" spans="1:9" ht="27" customHeight="1" x14ac:dyDescent="0.15">
      <c r="A7" s="30">
        <v>4020</v>
      </c>
      <c r="B7" s="119" t="s">
        <v>170</v>
      </c>
      <c r="C7" s="25"/>
      <c r="D7" s="30">
        <v>5020</v>
      </c>
      <c r="E7" s="120" t="s">
        <v>294</v>
      </c>
      <c r="F7" s="25"/>
      <c r="G7" s="30">
        <v>6011</v>
      </c>
      <c r="H7" s="29" t="s">
        <v>295</v>
      </c>
      <c r="I7" s="25"/>
    </row>
    <row r="8" spans="1:9" ht="27" customHeight="1" x14ac:dyDescent="0.15">
      <c r="A8" s="30">
        <v>4030</v>
      </c>
      <c r="B8" s="119" t="s">
        <v>171</v>
      </c>
      <c r="C8" s="25"/>
      <c r="D8" s="30">
        <v>5030</v>
      </c>
      <c r="E8" s="120" t="s">
        <v>296</v>
      </c>
      <c r="F8" s="25"/>
      <c r="G8" s="30">
        <v>6012</v>
      </c>
      <c r="H8" s="119" t="s">
        <v>297</v>
      </c>
      <c r="I8" s="25"/>
    </row>
    <row r="9" spans="1:9" ht="27" customHeight="1" x14ac:dyDescent="0.15">
      <c r="A9" s="30">
        <v>4040</v>
      </c>
      <c r="B9" s="119" t="s">
        <v>172</v>
      </c>
      <c r="C9" s="25"/>
      <c r="D9" s="30">
        <v>5040</v>
      </c>
      <c r="E9" s="120" t="s">
        <v>337</v>
      </c>
      <c r="F9" s="25"/>
      <c r="G9" s="30">
        <v>6013</v>
      </c>
      <c r="H9" s="119" t="s">
        <v>298</v>
      </c>
      <c r="I9" s="25"/>
    </row>
    <row r="10" spans="1:9" ht="27" customHeight="1" x14ac:dyDescent="0.15">
      <c r="A10" s="30">
        <v>4050</v>
      </c>
      <c r="B10" s="119" t="s">
        <v>173</v>
      </c>
      <c r="C10" s="25"/>
      <c r="D10" s="30">
        <v>5041</v>
      </c>
      <c r="E10" s="120" t="s">
        <v>338</v>
      </c>
      <c r="F10" s="25"/>
      <c r="G10" s="30">
        <v>6014</v>
      </c>
      <c r="H10" s="119" t="s">
        <v>299</v>
      </c>
      <c r="I10" s="25"/>
    </row>
    <row r="11" spans="1:9" ht="27" customHeight="1" x14ac:dyDescent="0.15">
      <c r="A11" s="30">
        <v>4060</v>
      </c>
      <c r="B11" s="119" t="s">
        <v>174</v>
      </c>
      <c r="C11" s="25"/>
      <c r="D11" s="30">
        <v>5044</v>
      </c>
      <c r="E11" s="120" t="s">
        <v>368</v>
      </c>
      <c r="F11" s="25"/>
      <c r="G11" s="30">
        <v>6015</v>
      </c>
      <c r="H11" s="119" t="s">
        <v>340</v>
      </c>
      <c r="I11" s="25"/>
    </row>
    <row r="12" spans="1:9" ht="27" customHeight="1" x14ac:dyDescent="0.15">
      <c r="A12" s="30">
        <v>4070</v>
      </c>
      <c r="B12" s="119" t="s">
        <v>175</v>
      </c>
      <c r="C12" s="25"/>
      <c r="D12" s="30">
        <v>5051</v>
      </c>
      <c r="E12" s="120" t="s">
        <v>369</v>
      </c>
      <c r="F12" s="25"/>
      <c r="G12" s="30">
        <v>6020</v>
      </c>
      <c r="H12" s="119" t="s">
        <v>302</v>
      </c>
      <c r="I12" s="25"/>
    </row>
    <row r="13" spans="1:9" ht="27" customHeight="1" x14ac:dyDescent="0.15">
      <c r="A13" s="30">
        <v>4080</v>
      </c>
      <c r="B13" s="119" t="s">
        <v>176</v>
      </c>
      <c r="C13" s="25"/>
      <c r="D13" s="30">
        <v>5054</v>
      </c>
      <c r="E13" s="120" t="s">
        <v>370</v>
      </c>
      <c r="F13" s="25"/>
      <c r="G13" s="30">
        <v>6021</v>
      </c>
      <c r="H13" s="119" t="s">
        <v>303</v>
      </c>
      <c r="I13" s="25"/>
    </row>
    <row r="14" spans="1:9" ht="27" customHeight="1" x14ac:dyDescent="0.15">
      <c r="A14" s="30">
        <v>4090</v>
      </c>
      <c r="B14" s="119" t="s">
        <v>177</v>
      </c>
      <c r="C14" s="25"/>
      <c r="D14" s="30">
        <v>5060</v>
      </c>
      <c r="E14" s="120" t="s">
        <v>342</v>
      </c>
      <c r="F14" s="25"/>
      <c r="G14" s="30">
        <v>6022</v>
      </c>
      <c r="H14" s="119" t="s">
        <v>362</v>
      </c>
      <c r="I14" s="25"/>
    </row>
    <row r="15" spans="1:9" ht="27" customHeight="1" x14ac:dyDescent="0.15">
      <c r="A15" s="30">
        <v>4100</v>
      </c>
      <c r="B15" s="119" t="s">
        <v>178</v>
      </c>
      <c r="C15" s="25"/>
      <c r="D15" s="30">
        <v>5070</v>
      </c>
      <c r="E15" s="119" t="s">
        <v>300</v>
      </c>
      <c r="F15" s="25"/>
      <c r="G15" s="30">
        <v>6030</v>
      </c>
      <c r="H15" s="119" t="s">
        <v>304</v>
      </c>
      <c r="I15" s="25"/>
    </row>
    <row r="16" spans="1:9" ht="27" customHeight="1" x14ac:dyDescent="0.15">
      <c r="A16" s="30">
        <v>4110</v>
      </c>
      <c r="B16" s="119" t="s">
        <v>179</v>
      </c>
      <c r="C16" s="25"/>
      <c r="D16" s="30">
        <v>5080</v>
      </c>
      <c r="E16" s="119" t="s">
        <v>301</v>
      </c>
      <c r="F16" s="25"/>
      <c r="G16" s="30">
        <v>6031</v>
      </c>
      <c r="H16" s="119" t="s">
        <v>305</v>
      </c>
      <c r="I16" s="25"/>
    </row>
    <row r="17" spans="1:8" ht="27" customHeight="1" x14ac:dyDescent="0.15">
      <c r="A17" s="30">
        <v>4120</v>
      </c>
      <c r="B17" s="119" t="s">
        <v>371</v>
      </c>
      <c r="C17" s="25"/>
      <c r="D17" s="30">
        <v>5090</v>
      </c>
      <c r="E17" s="121" t="s">
        <v>343</v>
      </c>
      <c r="F17" s="25"/>
      <c r="G17" s="30">
        <v>6040</v>
      </c>
      <c r="H17" s="119" t="s">
        <v>372</v>
      </c>
    </row>
    <row r="18" spans="1:8" ht="27" customHeight="1" x14ac:dyDescent="0.15">
      <c r="A18" s="30">
        <v>4130</v>
      </c>
      <c r="B18" s="119" t="s">
        <v>306</v>
      </c>
      <c r="C18" s="25"/>
      <c r="D18" s="30"/>
      <c r="E18" s="120"/>
      <c r="F18" s="25"/>
      <c r="G18" s="30">
        <v>6050</v>
      </c>
      <c r="H18" s="119" t="s">
        <v>373</v>
      </c>
    </row>
    <row r="19" spans="1:8" ht="27" customHeight="1" x14ac:dyDescent="0.15">
      <c r="A19" s="30">
        <v>4140</v>
      </c>
      <c r="B19" s="119" t="s">
        <v>307</v>
      </c>
      <c r="C19" s="25"/>
      <c r="D19" s="30"/>
      <c r="E19" s="121"/>
      <c r="F19" s="25"/>
      <c r="G19" s="30">
        <v>6060</v>
      </c>
      <c r="H19" s="119" t="s">
        <v>347</v>
      </c>
    </row>
    <row r="20" spans="1:8" ht="27" customHeight="1" x14ac:dyDescent="0.15">
      <c r="A20" s="30">
        <v>4150</v>
      </c>
      <c r="B20" s="119" t="s">
        <v>308</v>
      </c>
      <c r="C20" s="25"/>
      <c r="D20" s="30"/>
      <c r="E20" s="121"/>
      <c r="F20" s="25"/>
      <c r="G20" s="30">
        <v>6070</v>
      </c>
      <c r="H20" s="119" t="s">
        <v>374</v>
      </c>
    </row>
    <row r="21" spans="1:8" ht="27" customHeight="1" x14ac:dyDescent="0.15">
      <c r="A21" s="30">
        <v>4160</v>
      </c>
      <c r="B21" s="119" t="s">
        <v>195</v>
      </c>
      <c r="C21" s="25"/>
      <c r="D21" s="30"/>
      <c r="E21" s="121"/>
      <c r="F21" s="25"/>
      <c r="G21" s="30"/>
      <c r="H21" s="119"/>
    </row>
    <row r="22" spans="1:8" ht="27" customHeight="1" x14ac:dyDescent="0.15">
      <c r="A22" s="30">
        <v>4170</v>
      </c>
      <c r="B22" s="119" t="s">
        <v>204</v>
      </c>
      <c r="C22" s="25"/>
      <c r="D22" s="30"/>
      <c r="E22" s="119"/>
      <c r="F22" s="25"/>
      <c r="G22" s="30"/>
      <c r="H22" s="119"/>
    </row>
    <row r="23" spans="1:8" ht="27" customHeight="1" x14ac:dyDescent="0.15">
      <c r="A23" s="30">
        <v>4180</v>
      </c>
      <c r="B23" s="119" t="s">
        <v>345</v>
      </c>
      <c r="C23" s="25"/>
      <c r="D23" s="30"/>
      <c r="E23" s="120"/>
      <c r="F23" s="25"/>
      <c r="G23" s="30"/>
      <c r="H23" s="119"/>
    </row>
    <row r="24" spans="1:8" ht="27" customHeight="1" x14ac:dyDescent="0.15">
      <c r="A24" s="30"/>
      <c r="B24" s="119"/>
      <c r="C24" s="25"/>
      <c r="D24" s="30"/>
      <c r="E24" s="120"/>
      <c r="F24" s="25"/>
      <c r="G24" s="30"/>
      <c r="H24" s="119"/>
    </row>
    <row r="25" spans="1:8" ht="27" customHeight="1" x14ac:dyDescent="0.15">
      <c r="A25" s="30"/>
      <c r="B25" s="119"/>
      <c r="C25" s="25"/>
      <c r="D25" s="30"/>
      <c r="E25" s="120"/>
      <c r="F25" s="25"/>
      <c r="G25" s="30"/>
      <c r="H25" s="119"/>
    </row>
    <row r="26" spans="1:8" ht="27" customHeight="1" x14ac:dyDescent="0.15">
      <c r="A26" s="30"/>
      <c r="B26" s="119"/>
      <c r="C26" s="25"/>
      <c r="D26" s="30"/>
      <c r="E26" s="120"/>
      <c r="F26" s="25"/>
      <c r="G26" s="30"/>
      <c r="H26" s="119"/>
    </row>
    <row r="27" spans="1:8" ht="27" customHeight="1" x14ac:dyDescent="0.15">
      <c r="A27" s="30"/>
      <c r="B27" s="119"/>
      <c r="C27" s="25"/>
      <c r="D27" s="30"/>
      <c r="E27" s="119"/>
      <c r="F27" s="25"/>
      <c r="G27" s="30"/>
      <c r="H27" s="119"/>
    </row>
    <row r="28" spans="1:8" ht="27" customHeight="1" x14ac:dyDescent="0.15">
      <c r="A28" s="30"/>
      <c r="B28" s="119"/>
      <c r="C28" s="25"/>
      <c r="D28" s="30"/>
      <c r="E28" s="119"/>
      <c r="F28" s="25"/>
      <c r="G28" s="30"/>
      <c r="H28" s="119"/>
    </row>
    <row r="29" spans="1:8" ht="27" customHeight="1" x14ac:dyDescent="0.15">
      <c r="A29" s="30"/>
      <c r="B29" s="119"/>
      <c r="C29" s="25"/>
      <c r="D29" s="30"/>
      <c r="E29" s="119"/>
      <c r="F29" s="25"/>
      <c r="G29" s="30"/>
      <c r="H29" s="119"/>
    </row>
    <row r="30" spans="1:8" ht="27" customHeight="1" x14ac:dyDescent="0.15">
      <c r="A30" s="30"/>
      <c r="B30" s="119"/>
      <c r="C30" s="25"/>
      <c r="D30" s="30"/>
      <c r="E30" s="119"/>
      <c r="F30" s="25"/>
      <c r="G30" s="30"/>
      <c r="H30" s="119"/>
    </row>
    <row r="31" spans="1:8" ht="27" customHeight="1" x14ac:dyDescent="0.15">
      <c r="A31" s="30"/>
      <c r="B31" s="119"/>
      <c r="C31" s="25"/>
      <c r="D31" s="30"/>
      <c r="E31" s="120"/>
      <c r="F31" s="25"/>
      <c r="G31" s="30"/>
      <c r="H31" s="119"/>
    </row>
    <row r="32" spans="1:8" ht="27" customHeight="1" x14ac:dyDescent="0.15">
      <c r="A32" s="30"/>
      <c r="B32" s="119"/>
      <c r="C32" s="25"/>
      <c r="D32" s="30"/>
      <c r="E32" s="119"/>
      <c r="F32" s="25"/>
      <c r="G32" s="30"/>
      <c r="H32" s="119"/>
    </row>
    <row r="33" spans="1:9" ht="27" customHeight="1" x14ac:dyDescent="0.15">
      <c r="A33" s="30"/>
      <c r="B33" s="119"/>
      <c r="C33" s="25"/>
      <c r="D33" s="30"/>
      <c r="E33" s="119"/>
      <c r="F33" s="25"/>
      <c r="G33" s="30"/>
      <c r="H33" s="119"/>
      <c r="I33" s="25"/>
    </row>
    <row r="34" spans="1:9" ht="27" customHeight="1" thickBot="1" x14ac:dyDescent="0.2">
      <c r="A34" s="31"/>
      <c r="B34" s="32"/>
      <c r="C34" s="25"/>
      <c r="D34" s="31"/>
      <c r="E34" s="32"/>
      <c r="F34" s="25"/>
      <c r="G34" s="31"/>
      <c r="H34" s="32"/>
      <c r="I34" s="25"/>
    </row>
  </sheetData>
  <mergeCells count="5">
    <mergeCell ref="A1:H1"/>
    <mergeCell ref="A2:H2"/>
    <mergeCell ref="A4:B4"/>
    <mergeCell ref="D4:E4"/>
    <mergeCell ref="G4:H4"/>
  </mergeCells>
  <phoneticPr fontId="4"/>
  <pageMargins left="0.74803149606299213" right="0.39370078740157483" top="0.59055118110236227" bottom="0.39370078740157483" header="0.31496062992125984" footer="0.31496062992125984"/>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I38"/>
  <sheetViews>
    <sheetView showGridLines="0" zoomScaleNormal="100" workbookViewId="0">
      <pane ySplit="5" topLeftCell="A6" activePane="bottomLeft" state="frozen"/>
      <selection activeCell="O2" sqref="O2:R3"/>
      <selection pane="bottomLeft" activeCell="E18" sqref="E18"/>
    </sheetView>
  </sheetViews>
  <sheetFormatPr defaultColWidth="9" defaultRowHeight="13.5" x14ac:dyDescent="0.15"/>
  <cols>
    <col min="1" max="1" width="5.125" style="110" customWidth="1"/>
    <col min="2" max="2" width="30.625" style="110" customWidth="1"/>
    <col min="3" max="3" width="9.625" style="110" customWidth="1"/>
    <col min="4" max="4" width="5.125" style="110" customWidth="1"/>
    <col min="5" max="5" width="30.625" style="110" customWidth="1"/>
    <col min="6" max="6" width="9.625" style="110" customWidth="1"/>
    <col min="7" max="7" width="5.125" style="110" customWidth="1"/>
    <col min="8" max="8" width="30.625" style="110" customWidth="1"/>
    <col min="9" max="16384" width="9" style="110"/>
  </cols>
  <sheetData>
    <row r="1" spans="1:9" ht="24" customHeight="1" x14ac:dyDescent="0.15">
      <c r="A1" s="382" t="s">
        <v>333</v>
      </c>
      <c r="B1" s="382"/>
      <c r="C1" s="382"/>
      <c r="D1" s="382"/>
      <c r="E1" s="382"/>
      <c r="F1" s="382"/>
      <c r="G1" s="382"/>
      <c r="H1" s="382"/>
      <c r="I1" s="24"/>
    </row>
    <row r="2" spans="1:9" ht="24" customHeight="1" x14ac:dyDescent="0.15">
      <c r="A2" s="382" t="s">
        <v>291</v>
      </c>
      <c r="B2" s="382"/>
      <c r="C2" s="382"/>
      <c r="D2" s="382"/>
      <c r="E2" s="382"/>
      <c r="F2" s="382"/>
      <c r="G2" s="382"/>
      <c r="H2" s="382"/>
      <c r="I2" s="25"/>
    </row>
    <row r="3" spans="1:9" ht="13.5" customHeight="1" thickBot="1" x14ac:dyDescent="0.2">
      <c r="A3" s="25"/>
      <c r="B3" s="26"/>
      <c r="C3" s="25"/>
      <c r="D3" s="25"/>
      <c r="E3" s="26"/>
      <c r="F3" s="25"/>
      <c r="G3" s="25"/>
      <c r="H3" s="26"/>
      <c r="I3" s="25"/>
    </row>
    <row r="4" spans="1:9" s="27" customFormat="1" ht="36" customHeight="1" thickBot="1" x14ac:dyDescent="0.2">
      <c r="A4" s="383" t="s">
        <v>334</v>
      </c>
      <c r="B4" s="384"/>
      <c r="D4" s="385" t="s">
        <v>335</v>
      </c>
      <c r="E4" s="386"/>
      <c r="G4" s="385" t="s">
        <v>336</v>
      </c>
      <c r="H4" s="386"/>
    </row>
    <row r="5" spans="1:9" s="27" customFormat="1" ht="27" customHeight="1" x14ac:dyDescent="0.15">
      <c r="A5" s="28" t="s">
        <v>244</v>
      </c>
      <c r="B5" s="123" t="s">
        <v>180</v>
      </c>
      <c r="D5" s="28" t="s">
        <v>244</v>
      </c>
      <c r="E5" s="123" t="s">
        <v>180</v>
      </c>
      <c r="G5" s="28" t="s">
        <v>244</v>
      </c>
      <c r="H5" s="123" t="s">
        <v>180</v>
      </c>
    </row>
    <row r="6" spans="1:9" ht="27" customHeight="1" x14ac:dyDescent="0.15">
      <c r="A6" s="95">
        <v>4010</v>
      </c>
      <c r="B6" s="29" t="s">
        <v>169</v>
      </c>
      <c r="C6" s="25"/>
      <c r="D6" s="90">
        <v>5010</v>
      </c>
      <c r="E6" s="122" t="s">
        <v>292</v>
      </c>
      <c r="F6" s="25"/>
      <c r="G6" s="95">
        <v>6010</v>
      </c>
      <c r="H6" s="29" t="s">
        <v>293</v>
      </c>
      <c r="I6" s="25"/>
    </row>
    <row r="7" spans="1:9" ht="27" customHeight="1" x14ac:dyDescent="0.15">
      <c r="A7" s="30">
        <v>4020</v>
      </c>
      <c r="B7" s="119" t="s">
        <v>170</v>
      </c>
      <c r="C7" s="25"/>
      <c r="D7" s="30">
        <v>5020</v>
      </c>
      <c r="E7" s="120" t="s">
        <v>294</v>
      </c>
      <c r="F7" s="25"/>
      <c r="G7" s="30">
        <v>6011</v>
      </c>
      <c r="H7" s="29" t="s">
        <v>295</v>
      </c>
      <c r="I7" s="25"/>
    </row>
    <row r="8" spans="1:9" ht="27" customHeight="1" x14ac:dyDescent="0.15">
      <c r="A8" s="30">
        <v>4030</v>
      </c>
      <c r="B8" s="119" t="s">
        <v>171</v>
      </c>
      <c r="C8" s="25"/>
      <c r="D8" s="30">
        <v>5030</v>
      </c>
      <c r="E8" s="120" t="s">
        <v>296</v>
      </c>
      <c r="F8" s="25"/>
      <c r="G8" s="30">
        <v>6012</v>
      </c>
      <c r="H8" s="119" t="s">
        <v>297</v>
      </c>
      <c r="I8" s="25"/>
    </row>
    <row r="9" spans="1:9" ht="27" customHeight="1" x14ac:dyDescent="0.15">
      <c r="A9" s="30">
        <v>4040</v>
      </c>
      <c r="B9" s="119" t="s">
        <v>172</v>
      </c>
      <c r="C9" s="25"/>
      <c r="D9" s="30">
        <v>5040</v>
      </c>
      <c r="E9" s="120" t="s">
        <v>337</v>
      </c>
      <c r="F9" s="25"/>
      <c r="G9" s="30">
        <v>6013</v>
      </c>
      <c r="H9" s="119" t="s">
        <v>298</v>
      </c>
      <c r="I9" s="25"/>
    </row>
    <row r="10" spans="1:9" ht="27" customHeight="1" x14ac:dyDescent="0.15">
      <c r="A10" s="30">
        <v>4050</v>
      </c>
      <c r="B10" s="119" t="s">
        <v>173</v>
      </c>
      <c r="C10" s="25"/>
      <c r="D10" s="30">
        <v>5041</v>
      </c>
      <c r="E10" s="120" t="s">
        <v>338</v>
      </c>
      <c r="F10" s="25"/>
      <c r="G10" s="30">
        <v>6014</v>
      </c>
      <c r="H10" s="119" t="s">
        <v>299</v>
      </c>
      <c r="I10" s="25"/>
    </row>
    <row r="11" spans="1:9" ht="27" customHeight="1" x14ac:dyDescent="0.15">
      <c r="A11" s="30">
        <v>4060</v>
      </c>
      <c r="B11" s="119" t="s">
        <v>174</v>
      </c>
      <c r="C11" s="25"/>
      <c r="D11" s="30">
        <v>5050</v>
      </c>
      <c r="E11" s="120" t="s">
        <v>339</v>
      </c>
      <c r="F11" s="25"/>
      <c r="G11" s="30">
        <v>6015</v>
      </c>
      <c r="H11" s="119" t="s">
        <v>340</v>
      </c>
      <c r="I11" s="25"/>
    </row>
    <row r="12" spans="1:9" ht="27" customHeight="1" x14ac:dyDescent="0.15">
      <c r="A12" s="30">
        <v>4070</v>
      </c>
      <c r="B12" s="119" t="s">
        <v>175</v>
      </c>
      <c r="C12" s="25"/>
      <c r="D12" s="30">
        <v>5051</v>
      </c>
      <c r="E12" s="120" t="s">
        <v>341</v>
      </c>
      <c r="F12" s="25"/>
      <c r="G12" s="30">
        <v>6016</v>
      </c>
      <c r="H12" s="119" t="s">
        <v>362</v>
      </c>
      <c r="I12" s="25"/>
    </row>
    <row r="13" spans="1:9" ht="27" customHeight="1" x14ac:dyDescent="0.15">
      <c r="A13" s="30">
        <v>4080</v>
      </c>
      <c r="B13" s="119" t="s">
        <v>176</v>
      </c>
      <c r="C13" s="25"/>
      <c r="D13" s="30">
        <v>5060</v>
      </c>
      <c r="E13" s="120" t="s">
        <v>342</v>
      </c>
      <c r="F13" s="25"/>
      <c r="G13" s="30">
        <v>6020</v>
      </c>
      <c r="H13" s="119" t="s">
        <v>302</v>
      </c>
      <c r="I13" s="25"/>
    </row>
    <row r="14" spans="1:9" ht="27" customHeight="1" x14ac:dyDescent="0.15">
      <c r="A14" s="30">
        <v>4090</v>
      </c>
      <c r="B14" s="119" t="s">
        <v>177</v>
      </c>
      <c r="C14" s="25"/>
      <c r="D14" s="30">
        <v>5070</v>
      </c>
      <c r="E14" s="119" t="s">
        <v>300</v>
      </c>
      <c r="F14" s="25"/>
      <c r="G14" s="30">
        <v>6021</v>
      </c>
      <c r="H14" s="119" t="s">
        <v>303</v>
      </c>
      <c r="I14" s="25"/>
    </row>
    <row r="15" spans="1:9" ht="27" customHeight="1" x14ac:dyDescent="0.15">
      <c r="A15" s="30">
        <v>4100</v>
      </c>
      <c r="B15" s="119" t="s">
        <v>178</v>
      </c>
      <c r="C15" s="25"/>
      <c r="D15" s="30">
        <v>5080</v>
      </c>
      <c r="E15" s="119" t="s">
        <v>301</v>
      </c>
      <c r="F15" s="25"/>
      <c r="G15" s="30">
        <v>6030</v>
      </c>
      <c r="H15" s="119" t="s">
        <v>304</v>
      </c>
      <c r="I15" s="25"/>
    </row>
    <row r="16" spans="1:9" ht="27" customHeight="1" x14ac:dyDescent="0.15">
      <c r="A16" s="30">
        <v>4110</v>
      </c>
      <c r="B16" s="119" t="s">
        <v>179</v>
      </c>
      <c r="C16" s="25"/>
      <c r="D16" s="30">
        <v>5090</v>
      </c>
      <c r="E16" s="121" t="s">
        <v>343</v>
      </c>
      <c r="F16" s="25"/>
      <c r="G16" s="30">
        <v>6031</v>
      </c>
      <c r="H16" s="119" t="s">
        <v>305</v>
      </c>
      <c r="I16" s="25"/>
    </row>
    <row r="17" spans="1:8" ht="27" customHeight="1" x14ac:dyDescent="0.15">
      <c r="A17" s="30">
        <v>4120</v>
      </c>
      <c r="B17" s="119" t="s">
        <v>345</v>
      </c>
      <c r="C17" s="25"/>
      <c r="D17" s="30"/>
      <c r="E17" s="119"/>
      <c r="F17" s="25"/>
      <c r="G17" s="30">
        <v>6040</v>
      </c>
      <c r="H17" s="119" t="s">
        <v>344</v>
      </c>
    </row>
    <row r="18" spans="1:8" ht="27" customHeight="1" x14ac:dyDescent="0.15">
      <c r="A18" s="30">
        <v>4130</v>
      </c>
      <c r="B18" s="119" t="s">
        <v>306</v>
      </c>
      <c r="C18" s="25"/>
      <c r="D18" s="30"/>
      <c r="E18" s="120"/>
      <c r="F18" s="25"/>
      <c r="G18" s="30">
        <v>6050</v>
      </c>
      <c r="H18" s="119" t="s">
        <v>193</v>
      </c>
    </row>
    <row r="19" spans="1:8" ht="27" customHeight="1" x14ac:dyDescent="0.15">
      <c r="A19" s="30">
        <v>4140</v>
      </c>
      <c r="B19" s="119" t="s">
        <v>307</v>
      </c>
      <c r="C19" s="25"/>
      <c r="D19" s="30"/>
      <c r="E19" s="121"/>
      <c r="F19" s="25"/>
      <c r="G19" s="30">
        <v>6060</v>
      </c>
      <c r="H19" s="119" t="s">
        <v>346</v>
      </c>
    </row>
    <row r="20" spans="1:8" ht="27" customHeight="1" x14ac:dyDescent="0.15">
      <c r="A20" s="30">
        <v>4150</v>
      </c>
      <c r="B20" s="119" t="s">
        <v>308</v>
      </c>
      <c r="C20" s="25"/>
      <c r="D20" s="30"/>
      <c r="E20" s="121"/>
      <c r="F20" s="25"/>
      <c r="G20" s="30">
        <v>6070</v>
      </c>
      <c r="H20" s="119" t="s">
        <v>347</v>
      </c>
    </row>
    <row r="21" spans="1:8" ht="27" customHeight="1" x14ac:dyDescent="0.15">
      <c r="A21" s="30">
        <v>4160</v>
      </c>
      <c r="B21" s="119" t="s">
        <v>195</v>
      </c>
      <c r="C21" s="25"/>
      <c r="D21" s="30"/>
      <c r="E21" s="121"/>
      <c r="F21" s="25"/>
      <c r="G21" s="30">
        <v>6080</v>
      </c>
      <c r="H21" s="119" t="s">
        <v>348</v>
      </c>
    </row>
    <row r="22" spans="1:8" ht="27" customHeight="1" x14ac:dyDescent="0.15">
      <c r="A22" s="30">
        <v>4170</v>
      </c>
      <c r="B22" s="119" t="s">
        <v>204</v>
      </c>
      <c r="C22" s="25"/>
      <c r="D22" s="30"/>
      <c r="E22" s="119"/>
      <c r="F22" s="25"/>
      <c r="G22" s="30"/>
      <c r="H22" s="119"/>
    </row>
    <row r="23" spans="1:8" ht="27" customHeight="1" x14ac:dyDescent="0.15">
      <c r="A23" s="30"/>
      <c r="B23" s="119"/>
      <c r="C23" s="25"/>
      <c r="D23" s="30"/>
      <c r="E23" s="120"/>
      <c r="F23" s="25"/>
      <c r="G23" s="30"/>
      <c r="H23" s="119"/>
    </row>
    <row r="24" spans="1:8" ht="27" customHeight="1" x14ac:dyDescent="0.15">
      <c r="A24" s="30"/>
      <c r="B24" s="119"/>
      <c r="C24" s="25"/>
      <c r="D24" s="30"/>
      <c r="E24" s="120"/>
      <c r="F24" s="25"/>
      <c r="G24" s="30"/>
      <c r="H24" s="119"/>
    </row>
    <row r="25" spans="1:8" ht="27" customHeight="1" x14ac:dyDescent="0.15">
      <c r="A25" s="30"/>
      <c r="B25" s="119"/>
      <c r="C25" s="25"/>
      <c r="D25" s="30"/>
      <c r="E25" s="120"/>
      <c r="F25" s="25"/>
      <c r="G25" s="30"/>
      <c r="H25" s="119"/>
    </row>
    <row r="26" spans="1:8" ht="27" customHeight="1" x14ac:dyDescent="0.15">
      <c r="A26" s="30"/>
      <c r="B26" s="119"/>
      <c r="C26" s="25"/>
      <c r="D26" s="30"/>
      <c r="E26" s="120"/>
      <c r="F26" s="25"/>
      <c r="G26" s="30"/>
      <c r="H26" s="119"/>
    </row>
    <row r="27" spans="1:8" ht="27" customHeight="1" x14ac:dyDescent="0.15">
      <c r="A27" s="30"/>
      <c r="B27" s="119"/>
      <c r="C27" s="25"/>
      <c r="D27" s="30"/>
      <c r="E27" s="119"/>
      <c r="F27" s="25"/>
      <c r="G27" s="30"/>
      <c r="H27" s="119"/>
    </row>
    <row r="28" spans="1:8" ht="27" customHeight="1" x14ac:dyDescent="0.15">
      <c r="A28" s="30"/>
      <c r="B28" s="119"/>
      <c r="C28" s="25"/>
      <c r="D28" s="30"/>
      <c r="E28" s="119"/>
      <c r="F28" s="25"/>
      <c r="G28" s="30"/>
      <c r="H28" s="119"/>
    </row>
    <row r="29" spans="1:8" ht="27" customHeight="1" x14ac:dyDescent="0.15">
      <c r="A29" s="30"/>
      <c r="B29" s="119"/>
      <c r="C29" s="25"/>
      <c r="D29" s="30"/>
      <c r="E29" s="119"/>
      <c r="F29" s="25"/>
      <c r="G29" s="30"/>
      <c r="H29" s="119"/>
    </row>
    <row r="30" spans="1:8" ht="27" customHeight="1" x14ac:dyDescent="0.15">
      <c r="A30" s="30"/>
      <c r="B30" s="119"/>
      <c r="C30" s="25"/>
      <c r="D30" s="30"/>
      <c r="E30" s="119"/>
      <c r="F30" s="25"/>
      <c r="G30" s="30"/>
      <c r="H30" s="119"/>
    </row>
    <row r="31" spans="1:8" ht="27" customHeight="1" x14ac:dyDescent="0.15">
      <c r="A31" s="30"/>
      <c r="B31" s="119"/>
      <c r="C31" s="25"/>
      <c r="D31" s="30"/>
      <c r="E31" s="120"/>
      <c r="F31" s="25"/>
      <c r="G31" s="30"/>
      <c r="H31" s="119"/>
    </row>
    <row r="32" spans="1:8" ht="27" customHeight="1" x14ac:dyDescent="0.15">
      <c r="A32" s="30"/>
      <c r="B32" s="119"/>
      <c r="C32" s="25"/>
      <c r="D32" s="30"/>
      <c r="E32" s="119"/>
      <c r="F32" s="25"/>
      <c r="G32" s="30"/>
      <c r="H32" s="119"/>
    </row>
    <row r="33" spans="1:9" ht="27" customHeight="1" x14ac:dyDescent="0.15">
      <c r="A33" s="30"/>
      <c r="B33" s="119"/>
      <c r="C33" s="25"/>
      <c r="D33" s="30"/>
      <c r="E33" s="119"/>
      <c r="F33" s="25"/>
      <c r="G33" s="30"/>
      <c r="H33" s="119"/>
      <c r="I33" s="25"/>
    </row>
    <row r="34" spans="1:9" ht="27" customHeight="1" thickBot="1" x14ac:dyDescent="0.2">
      <c r="A34" s="31"/>
      <c r="B34" s="32"/>
      <c r="C34" s="25"/>
      <c r="D34" s="31"/>
      <c r="E34" s="32"/>
      <c r="F34" s="25"/>
      <c r="G34" s="31"/>
      <c r="H34" s="32"/>
      <c r="I34" s="25"/>
    </row>
    <row r="36" spans="1:9" ht="18" hidden="1" customHeight="1" x14ac:dyDescent="0.15">
      <c r="A36" s="25"/>
      <c r="B36" s="387" t="s">
        <v>309</v>
      </c>
      <c r="C36" s="387"/>
      <c r="D36" s="387"/>
      <c r="E36" s="387"/>
      <c r="F36" s="387"/>
      <c r="G36" s="387"/>
      <c r="H36" s="387"/>
      <c r="I36" s="111"/>
    </row>
    <row r="37" spans="1:9" hidden="1" x14ac:dyDescent="0.15">
      <c r="A37" s="25"/>
      <c r="B37" s="387"/>
      <c r="C37" s="387"/>
      <c r="D37" s="387"/>
      <c r="E37" s="387"/>
      <c r="F37" s="387"/>
      <c r="G37" s="387"/>
      <c r="H37" s="387"/>
      <c r="I37" s="111"/>
    </row>
    <row r="38" spans="1:9" x14ac:dyDescent="0.15">
      <c r="A38" s="25"/>
      <c r="B38" s="26"/>
      <c r="C38" s="25"/>
      <c r="D38" s="25"/>
      <c r="E38" s="26"/>
      <c r="F38" s="25"/>
      <c r="G38" s="25"/>
      <c r="H38" s="26"/>
      <c r="I38" s="25"/>
    </row>
  </sheetData>
  <mergeCells count="6">
    <mergeCell ref="B36:H37"/>
    <mergeCell ref="A1:H1"/>
    <mergeCell ref="A2:H2"/>
    <mergeCell ref="A4:B4"/>
    <mergeCell ref="D4:E4"/>
    <mergeCell ref="G4:H4"/>
  </mergeCells>
  <phoneticPr fontId="4"/>
  <pageMargins left="0.74803149606299213" right="0.39370078740157483" top="0.59055118110236227" bottom="0.39370078740157483" header="0.31496062992125984" footer="0.31496062992125984"/>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50"/>
    <pageSetUpPr fitToPage="1"/>
  </sheetPr>
  <dimension ref="A1:BT95"/>
  <sheetViews>
    <sheetView showGridLines="0" zoomScale="85" zoomScaleNormal="85" workbookViewId="0">
      <selection activeCell="O2" sqref="O2:R3"/>
    </sheetView>
  </sheetViews>
  <sheetFormatPr defaultColWidth="2.625" defaultRowHeight="13.5" x14ac:dyDescent="0.15"/>
  <cols>
    <col min="1" max="61" width="2.625" style="1"/>
    <col min="62" max="62" width="2.625" style="1" customWidth="1"/>
    <col min="63" max="64" width="2.625" style="1" hidden="1" customWidth="1"/>
    <col min="65" max="65" width="19.25" style="1" hidden="1" customWidth="1"/>
    <col min="66" max="66" width="24.25" style="1" hidden="1" customWidth="1"/>
    <col min="67" max="67" width="5.5" style="2" hidden="1" customWidth="1"/>
    <col min="68" max="68" width="44.625" style="1" hidden="1" customWidth="1"/>
    <col min="69" max="69" width="38.875" style="1" hidden="1" customWidth="1"/>
    <col min="70" max="70" width="5.5" style="1" hidden="1" customWidth="1"/>
    <col min="71" max="71" width="44.625" style="1" hidden="1" customWidth="1"/>
    <col min="72" max="72" width="51.875" style="1" hidden="1" customWidth="1"/>
    <col min="73" max="16384" width="2.625" style="1"/>
  </cols>
  <sheetData>
    <row r="1" spans="1:72" ht="25.5" customHeight="1" x14ac:dyDescent="0.25">
      <c r="A1" s="103"/>
      <c r="B1" s="190" t="s">
        <v>253</v>
      </c>
      <c r="C1" s="190"/>
      <c r="D1" s="190"/>
      <c r="E1" s="191">
        <v>3</v>
      </c>
      <c r="F1" s="191"/>
      <c r="G1" s="191"/>
      <c r="H1" s="192" t="s">
        <v>0</v>
      </c>
      <c r="I1" s="192"/>
      <c r="J1" s="192"/>
      <c r="K1" s="192"/>
      <c r="L1" s="192"/>
      <c r="M1" s="103"/>
      <c r="N1" s="103"/>
      <c r="O1" s="103"/>
      <c r="P1" s="89"/>
      <c r="Q1" s="89"/>
      <c r="R1" s="89"/>
      <c r="AK1" s="415"/>
      <c r="AL1" s="415"/>
      <c r="AM1" s="411"/>
      <c r="AN1" s="411"/>
      <c r="AO1" s="411"/>
      <c r="AP1" s="411"/>
      <c r="AQ1" s="411"/>
      <c r="AR1" s="411"/>
      <c r="AS1" s="411"/>
      <c r="AT1" s="411"/>
      <c r="AU1" s="411"/>
      <c r="AV1" s="411"/>
      <c r="AW1" s="411"/>
      <c r="AX1" s="411"/>
      <c r="AY1" s="411"/>
      <c r="AZ1" s="411"/>
      <c r="BA1" s="411"/>
      <c r="BB1" s="411"/>
      <c r="BC1" s="126"/>
      <c r="BD1" s="126"/>
      <c r="BE1" s="416" t="s">
        <v>325</v>
      </c>
      <c r="BF1" s="417"/>
      <c r="BG1" s="179" t="s">
        <v>69</v>
      </c>
      <c r="BH1" s="180"/>
      <c r="BI1" s="180"/>
      <c r="BJ1" s="180"/>
    </row>
    <row r="2" spans="1:72" ht="13.5" customHeight="1" x14ac:dyDescent="0.15">
      <c r="B2" s="181" t="s">
        <v>182</v>
      </c>
      <c r="C2" s="181"/>
      <c r="D2" s="181"/>
      <c r="E2" s="181"/>
      <c r="F2" s="181"/>
      <c r="G2" s="181"/>
      <c r="H2" s="181"/>
      <c r="I2" s="181"/>
      <c r="J2" s="181"/>
      <c r="K2" s="181"/>
      <c r="L2" s="181"/>
      <c r="M2" s="102"/>
      <c r="N2" s="102"/>
      <c r="O2" s="183"/>
      <c r="P2" s="183"/>
      <c r="Q2" s="183"/>
      <c r="R2" s="183"/>
      <c r="S2" s="185" t="s">
        <v>252</v>
      </c>
      <c r="T2" s="185"/>
      <c r="U2" s="185"/>
      <c r="V2" s="185"/>
      <c r="W2" s="185"/>
      <c r="X2" s="185"/>
      <c r="Y2" s="185"/>
      <c r="Z2" s="185"/>
      <c r="AA2" s="3"/>
      <c r="AB2" s="3"/>
      <c r="AC2" s="3"/>
      <c r="AD2" s="3"/>
      <c r="AJ2" s="3"/>
      <c r="AK2" s="415"/>
      <c r="AL2" s="415"/>
      <c r="AM2" s="413"/>
      <c r="AN2" s="413"/>
      <c r="AO2" s="413"/>
      <c r="AP2" s="413"/>
      <c r="AQ2" s="414"/>
      <c r="AR2" s="414"/>
      <c r="AS2" s="414"/>
      <c r="AT2" s="414"/>
      <c r="AU2" s="414"/>
      <c r="AV2" s="414"/>
      <c r="AW2" s="414"/>
      <c r="AX2" s="414"/>
      <c r="AY2" s="414"/>
      <c r="AZ2" s="414"/>
      <c r="BA2" s="414"/>
      <c r="BB2" s="414"/>
      <c r="BC2" s="124"/>
      <c r="BD2" s="125"/>
      <c r="BE2" s="418"/>
      <c r="BF2" s="419"/>
      <c r="BG2" s="188"/>
      <c r="BH2" s="187"/>
      <c r="BI2" s="187"/>
      <c r="BJ2" s="187"/>
    </row>
    <row r="3" spans="1:72" ht="13.5" customHeight="1" x14ac:dyDescent="0.15">
      <c r="B3" s="182"/>
      <c r="C3" s="182"/>
      <c r="D3" s="182"/>
      <c r="E3" s="182"/>
      <c r="F3" s="182"/>
      <c r="G3" s="182"/>
      <c r="H3" s="182"/>
      <c r="I3" s="182"/>
      <c r="J3" s="182"/>
      <c r="K3" s="182"/>
      <c r="L3" s="182"/>
      <c r="M3" s="102"/>
      <c r="N3" s="102"/>
      <c r="O3" s="184"/>
      <c r="P3" s="184"/>
      <c r="Q3" s="184"/>
      <c r="R3" s="184"/>
      <c r="S3" s="186"/>
      <c r="T3" s="186"/>
      <c r="U3" s="186"/>
      <c r="V3" s="186"/>
      <c r="W3" s="186"/>
      <c r="X3" s="186"/>
      <c r="Y3" s="186"/>
      <c r="Z3" s="186"/>
      <c r="AA3" s="3"/>
      <c r="AB3" s="3"/>
      <c r="AC3" s="3"/>
      <c r="AD3" s="3"/>
      <c r="AJ3" s="3"/>
      <c r="AK3" s="415"/>
      <c r="AL3" s="415"/>
      <c r="AM3" s="413"/>
      <c r="AN3" s="413"/>
      <c r="AO3" s="413"/>
      <c r="AP3" s="413"/>
      <c r="AQ3" s="414"/>
      <c r="AR3" s="414"/>
      <c r="AS3" s="414"/>
      <c r="AT3" s="414"/>
      <c r="AU3" s="414"/>
      <c r="AV3" s="414"/>
      <c r="AW3" s="414"/>
      <c r="AX3" s="414"/>
      <c r="AY3" s="414"/>
      <c r="AZ3" s="414"/>
      <c r="BA3" s="414"/>
      <c r="BB3" s="414"/>
      <c r="BC3" s="125"/>
      <c r="BD3" s="125"/>
      <c r="BE3" s="418"/>
      <c r="BF3" s="419"/>
      <c r="BG3" s="188"/>
      <c r="BH3" s="187"/>
      <c r="BI3" s="187"/>
      <c r="BJ3" s="187"/>
    </row>
    <row r="4" spans="1:72" ht="13.5" customHeight="1" x14ac:dyDescent="0.15">
      <c r="AK4" s="415"/>
      <c r="AL4" s="415"/>
      <c r="AM4" s="413"/>
      <c r="AN4" s="413"/>
      <c r="AO4" s="413"/>
      <c r="AP4" s="413"/>
      <c r="AQ4" s="414"/>
      <c r="AR4" s="414"/>
      <c r="AS4" s="414"/>
      <c r="AT4" s="414"/>
      <c r="AU4" s="414"/>
      <c r="AV4" s="414"/>
      <c r="AW4" s="414"/>
      <c r="AX4" s="414"/>
      <c r="AY4" s="414"/>
      <c r="AZ4" s="414"/>
      <c r="BA4" s="414"/>
      <c r="BB4" s="414"/>
      <c r="BC4" s="125"/>
      <c r="BD4" s="125"/>
      <c r="BE4" s="418"/>
      <c r="BF4" s="419"/>
      <c r="BG4" s="188"/>
      <c r="BH4" s="187"/>
      <c r="BI4" s="187"/>
      <c r="BJ4" s="187"/>
    </row>
    <row r="5" spans="1:72" ht="13.5" customHeight="1" x14ac:dyDescent="0.15">
      <c r="A5" s="189"/>
      <c r="B5" s="189"/>
      <c r="C5" s="189"/>
      <c r="D5" s="189"/>
      <c r="E5" s="189"/>
      <c r="F5" s="189"/>
      <c r="G5" s="189"/>
      <c r="H5" s="189"/>
      <c r="I5" s="189"/>
      <c r="J5" s="189"/>
      <c r="K5" s="189"/>
      <c r="L5" s="189"/>
      <c r="M5" s="189"/>
      <c r="N5" s="189"/>
      <c r="O5" s="189"/>
      <c r="P5" s="189"/>
      <c r="Q5" s="189"/>
      <c r="R5" s="189"/>
      <c r="S5" s="189"/>
      <c r="T5" s="189"/>
      <c r="U5" s="189"/>
      <c r="V5" s="189"/>
      <c r="AK5" s="415"/>
      <c r="AL5" s="415"/>
      <c r="AM5" s="413"/>
      <c r="AN5" s="413"/>
      <c r="AO5" s="413"/>
      <c r="AP5" s="413"/>
      <c r="AQ5" s="414"/>
      <c r="AR5" s="414"/>
      <c r="AS5" s="414"/>
      <c r="AT5" s="414"/>
      <c r="AU5" s="414"/>
      <c r="AV5" s="414"/>
      <c r="AW5" s="414"/>
      <c r="AX5" s="414"/>
      <c r="AY5" s="414"/>
      <c r="AZ5" s="414"/>
      <c r="BA5" s="414"/>
      <c r="BB5" s="414"/>
      <c r="BC5" s="125"/>
      <c r="BD5" s="125"/>
      <c r="BE5" s="420"/>
      <c r="BF5" s="421"/>
      <c r="BG5" s="188"/>
      <c r="BH5" s="187"/>
      <c r="BI5" s="187"/>
      <c r="BJ5" s="187"/>
    </row>
    <row r="6" spans="1:72" s="4" customFormat="1" ht="11.25" x14ac:dyDescent="0.15">
      <c r="BO6" s="5"/>
    </row>
    <row r="7" spans="1:72" x14ac:dyDescent="0.15">
      <c r="C7" s="189" t="s">
        <v>314</v>
      </c>
      <c r="D7" s="189"/>
      <c r="E7" s="189"/>
      <c r="F7" s="189"/>
      <c r="G7" s="189"/>
      <c r="H7" s="189"/>
      <c r="I7" s="189"/>
      <c r="J7" s="189"/>
      <c r="K7" s="189"/>
      <c r="L7" s="189"/>
      <c r="M7" s="189"/>
      <c r="N7" s="189"/>
      <c r="O7" s="189"/>
      <c r="P7" s="189"/>
      <c r="Q7" s="189"/>
      <c r="R7" s="189"/>
      <c r="S7" s="189"/>
      <c r="T7" s="189"/>
      <c r="U7" s="189"/>
      <c r="V7" s="189"/>
    </row>
    <row r="8" spans="1:72" ht="25.5" customHeight="1" x14ac:dyDescent="0.15">
      <c r="C8" s="206" t="s">
        <v>185</v>
      </c>
      <c r="D8" s="206"/>
      <c r="E8" s="206"/>
      <c r="F8" s="206"/>
      <c r="G8" s="206"/>
      <c r="H8" s="206"/>
      <c r="I8" s="206"/>
      <c r="J8" s="206"/>
      <c r="K8" s="206"/>
      <c r="L8" s="206"/>
      <c r="M8" s="206"/>
      <c r="N8" s="206"/>
      <c r="O8" s="207"/>
      <c r="P8" s="207"/>
      <c r="Q8" s="207"/>
      <c r="R8" s="207"/>
      <c r="S8" s="207"/>
      <c r="T8" s="207"/>
      <c r="U8" s="207"/>
      <c r="V8" s="412"/>
      <c r="W8" s="412"/>
      <c r="X8" s="412"/>
      <c r="Y8" s="412"/>
      <c r="Z8" s="412"/>
      <c r="AA8" s="412"/>
      <c r="AB8" s="322"/>
      <c r="AC8" s="322"/>
      <c r="AD8" s="322"/>
      <c r="AE8" s="322"/>
      <c r="AF8" s="322"/>
      <c r="AG8" s="206" t="s">
        <v>1</v>
      </c>
      <c r="AH8" s="206"/>
      <c r="AI8" s="206"/>
      <c r="AJ8" s="206"/>
      <c r="AK8" s="206"/>
      <c r="AL8" s="206"/>
      <c r="AM8" s="206"/>
      <c r="AN8" s="206"/>
      <c r="BD8" s="208" t="s">
        <v>2</v>
      </c>
      <c r="BE8" s="209"/>
      <c r="BF8" s="209"/>
      <c r="BG8" s="209"/>
      <c r="BH8" s="209"/>
      <c r="BI8" s="209"/>
      <c r="BJ8" s="210"/>
    </row>
    <row r="9" spans="1:72" ht="25.5" customHeight="1" x14ac:dyDescent="0.15">
      <c r="B9" s="211" t="s">
        <v>3</v>
      </c>
      <c r="C9" s="211"/>
      <c r="D9" s="211"/>
      <c r="E9" s="212"/>
      <c r="F9" s="212"/>
      <c r="G9" s="212"/>
      <c r="H9" s="212"/>
      <c r="I9" s="212"/>
      <c r="J9" s="212"/>
      <c r="K9" s="212"/>
      <c r="L9" s="212"/>
      <c r="M9" s="212"/>
      <c r="N9" s="212"/>
      <c r="P9" s="408" t="s">
        <v>4</v>
      </c>
      <c r="Q9" s="408"/>
      <c r="R9" s="408"/>
      <c r="S9" s="408"/>
      <c r="T9" s="408"/>
      <c r="U9" s="408"/>
      <c r="V9" s="409"/>
      <c r="W9" s="409"/>
      <c r="X9" s="409"/>
      <c r="Y9" s="409"/>
      <c r="Z9" s="409"/>
      <c r="AA9" s="409"/>
      <c r="AB9" s="409"/>
      <c r="AC9" s="409"/>
      <c r="AD9" s="409"/>
      <c r="AE9" s="409"/>
      <c r="BD9" s="213" t="str">
        <f>IF(O8="","",O8)</f>
        <v/>
      </c>
      <c r="BE9" s="214"/>
      <c r="BF9" s="214"/>
      <c r="BG9" s="214"/>
      <c r="BH9" s="214"/>
      <c r="BI9" s="214"/>
      <c r="BJ9" s="215"/>
    </row>
    <row r="10" spans="1:72" ht="25.5" customHeight="1" x14ac:dyDescent="0.15">
      <c r="P10" s="410" t="s">
        <v>5</v>
      </c>
      <c r="Q10" s="410"/>
      <c r="R10" s="410"/>
      <c r="S10" s="410"/>
      <c r="T10" s="410"/>
      <c r="U10" s="410"/>
      <c r="V10" s="409"/>
      <c r="W10" s="409"/>
      <c r="X10" s="409"/>
      <c r="Y10" s="409"/>
      <c r="Z10" s="409"/>
      <c r="AA10" s="409"/>
      <c r="AB10" s="409"/>
      <c r="AC10" s="409"/>
      <c r="AD10" s="409"/>
      <c r="AE10" s="409"/>
      <c r="BD10" s="198">
        <f>IF($E$1="","",$E$1)</f>
        <v>3</v>
      </c>
      <c r="BE10" s="199"/>
      <c r="BF10" s="199"/>
      <c r="BG10" s="18" t="s">
        <v>6</v>
      </c>
      <c r="BH10" s="200"/>
      <c r="BI10" s="200"/>
      <c r="BJ10" s="201"/>
    </row>
    <row r="11" spans="1:72" s="6" customFormat="1" ht="11.25" customHeight="1" x14ac:dyDescent="0.15">
      <c r="BO11" s="7"/>
    </row>
    <row r="12" spans="1:72" s="9" customFormat="1" ht="30" customHeight="1" thickBot="1" x14ac:dyDescent="0.2">
      <c r="A12" s="8" t="s">
        <v>7</v>
      </c>
      <c r="B12" s="241" t="s">
        <v>168</v>
      </c>
      <c r="C12" s="242"/>
      <c r="D12" s="242"/>
      <c r="E12" s="242"/>
      <c r="F12" s="243"/>
      <c r="G12" s="406" t="s">
        <v>8</v>
      </c>
      <c r="H12" s="406"/>
      <c r="I12" s="406"/>
      <c r="J12" s="406"/>
      <c r="K12" s="406"/>
      <c r="L12" s="406"/>
      <c r="M12" s="406"/>
      <c r="N12" s="406"/>
      <c r="O12" s="406"/>
      <c r="P12" s="406"/>
      <c r="Q12" s="406"/>
      <c r="R12" s="406"/>
      <c r="S12" s="406"/>
      <c r="T12" s="406"/>
      <c r="U12" s="407"/>
      <c r="V12" s="426" t="s">
        <v>9</v>
      </c>
      <c r="W12" s="406"/>
      <c r="X12" s="406"/>
      <c r="Y12" s="406"/>
      <c r="Z12" s="406"/>
      <c r="AA12" s="406"/>
      <c r="AB12" s="406"/>
      <c r="AC12" s="427" t="s">
        <v>10</v>
      </c>
      <c r="AD12" s="427"/>
      <c r="AE12" s="427"/>
      <c r="AF12" s="428" t="s">
        <v>11</v>
      </c>
      <c r="AG12" s="429"/>
      <c r="AH12" s="93" t="s">
        <v>79</v>
      </c>
      <c r="AI12" s="251" t="s">
        <v>12</v>
      </c>
      <c r="AJ12" s="242"/>
      <c r="AK12" s="242"/>
      <c r="AL12" s="242"/>
      <c r="AM12" s="243"/>
      <c r="AN12" s="251" t="s">
        <v>13</v>
      </c>
      <c r="AO12" s="242"/>
      <c r="AP12" s="242"/>
      <c r="AQ12" s="242"/>
      <c r="AR12" s="242"/>
      <c r="AS12" s="242"/>
      <c r="AT12" s="242"/>
      <c r="AU12" s="242"/>
      <c r="AV12" s="242"/>
      <c r="AW12" s="242"/>
      <c r="AX12" s="242"/>
      <c r="AY12" s="243"/>
      <c r="AZ12" s="424" t="s">
        <v>15</v>
      </c>
      <c r="BA12" s="422"/>
      <c r="BB12" s="425"/>
      <c r="BC12" s="422" t="s">
        <v>14</v>
      </c>
      <c r="BD12" s="422"/>
      <c r="BE12" s="423"/>
      <c r="BF12" s="223" t="s">
        <v>16</v>
      </c>
      <c r="BG12" s="224"/>
      <c r="BH12" s="224"/>
      <c r="BI12" s="224"/>
      <c r="BJ12" s="225"/>
      <c r="BL12" s="99" t="s">
        <v>7</v>
      </c>
      <c r="BM12" s="99" t="s">
        <v>26</v>
      </c>
      <c r="BN12" s="99" t="s">
        <v>56</v>
      </c>
      <c r="BO12" s="100" t="s">
        <v>7</v>
      </c>
      <c r="BP12" s="99" t="s">
        <v>17</v>
      </c>
      <c r="BQ12" s="99" t="s">
        <v>18</v>
      </c>
      <c r="BR12" s="100" t="s">
        <v>7</v>
      </c>
      <c r="BS12" s="99" t="s">
        <v>17</v>
      </c>
      <c r="BT12" s="99" t="s">
        <v>18</v>
      </c>
    </row>
    <row r="13" spans="1:72" s="13" customFormat="1" ht="51" customHeight="1" x14ac:dyDescent="0.15">
      <c r="A13" s="12">
        <v>1</v>
      </c>
      <c r="B13" s="399"/>
      <c r="C13" s="400"/>
      <c r="D13" s="400"/>
      <c r="E13" s="400"/>
      <c r="F13" s="401"/>
      <c r="G13" s="353"/>
      <c r="H13" s="354"/>
      <c r="I13" s="354"/>
      <c r="J13" s="354"/>
      <c r="K13" s="354"/>
      <c r="L13" s="354"/>
      <c r="M13" s="354"/>
      <c r="N13" s="354"/>
      <c r="O13" s="354"/>
      <c r="P13" s="354"/>
      <c r="Q13" s="354"/>
      <c r="R13" s="354"/>
      <c r="S13" s="354"/>
      <c r="T13" s="354"/>
      <c r="U13" s="355"/>
      <c r="V13" s="350"/>
      <c r="W13" s="351"/>
      <c r="X13" s="351"/>
      <c r="Y13" s="351"/>
      <c r="Z13" s="351"/>
      <c r="AA13" s="351"/>
      <c r="AB13" s="352"/>
      <c r="AC13" s="365"/>
      <c r="AD13" s="366"/>
      <c r="AE13" s="367"/>
      <c r="AF13" s="365"/>
      <c r="AG13" s="430"/>
      <c r="AH13" s="116"/>
      <c r="AI13" s="390" t="str">
        <f t="shared" ref="AI13:AI20" si="0">IF(AF13="","",AC13*AF13)</f>
        <v/>
      </c>
      <c r="AJ13" s="391"/>
      <c r="AK13" s="391"/>
      <c r="AL13" s="391"/>
      <c r="AM13" s="117"/>
      <c r="AN13" s="353"/>
      <c r="AO13" s="354"/>
      <c r="AP13" s="354"/>
      <c r="AQ13" s="354"/>
      <c r="AR13" s="354"/>
      <c r="AS13" s="354"/>
      <c r="AT13" s="354"/>
      <c r="AU13" s="354"/>
      <c r="AV13" s="354"/>
      <c r="AW13" s="354"/>
      <c r="AX13" s="354"/>
      <c r="AY13" s="355"/>
      <c r="AZ13" s="356"/>
      <c r="BA13" s="357"/>
      <c r="BB13" s="358"/>
      <c r="BC13" s="258"/>
      <c r="BD13" s="258"/>
      <c r="BE13" s="259"/>
      <c r="BF13" s="223"/>
      <c r="BG13" s="224"/>
      <c r="BH13" s="224"/>
      <c r="BI13" s="224"/>
      <c r="BJ13" s="225"/>
      <c r="BL13" s="15"/>
      <c r="BM13" s="15"/>
      <c r="BN13" s="15"/>
      <c r="BO13" s="10"/>
      <c r="BP13" s="11"/>
      <c r="BQ13" s="6" t="s">
        <v>251</v>
      </c>
      <c r="BR13" s="10"/>
      <c r="BS13" s="11"/>
      <c r="BT13" s="6" t="s">
        <v>287</v>
      </c>
    </row>
    <row r="14" spans="1:72" s="13" customFormat="1" ht="51" customHeight="1" x14ac:dyDescent="0.15">
      <c r="A14" s="12">
        <v>2</v>
      </c>
      <c r="B14" s="402"/>
      <c r="C14" s="360"/>
      <c r="D14" s="360"/>
      <c r="E14" s="360"/>
      <c r="F14" s="361"/>
      <c r="G14" s="283"/>
      <c r="H14" s="284"/>
      <c r="I14" s="284"/>
      <c r="J14" s="284"/>
      <c r="K14" s="284"/>
      <c r="L14" s="284"/>
      <c r="M14" s="284"/>
      <c r="N14" s="284"/>
      <c r="O14" s="284"/>
      <c r="P14" s="284"/>
      <c r="Q14" s="284"/>
      <c r="R14" s="284"/>
      <c r="S14" s="284"/>
      <c r="T14" s="284"/>
      <c r="U14" s="285"/>
      <c r="V14" s="298"/>
      <c r="W14" s="299"/>
      <c r="X14" s="299"/>
      <c r="Y14" s="299"/>
      <c r="Z14" s="299"/>
      <c r="AA14" s="299"/>
      <c r="AB14" s="300"/>
      <c r="AC14" s="277"/>
      <c r="AD14" s="278"/>
      <c r="AE14" s="279"/>
      <c r="AF14" s="277"/>
      <c r="AG14" s="280"/>
      <c r="AH14" s="22"/>
      <c r="AI14" s="388" t="str">
        <f t="shared" si="0"/>
        <v/>
      </c>
      <c r="AJ14" s="389"/>
      <c r="AK14" s="389"/>
      <c r="AL14" s="389"/>
      <c r="AM14" s="33"/>
      <c r="AN14" s="283"/>
      <c r="AO14" s="284"/>
      <c r="AP14" s="284"/>
      <c r="AQ14" s="284"/>
      <c r="AR14" s="284"/>
      <c r="AS14" s="284"/>
      <c r="AT14" s="284"/>
      <c r="AU14" s="284"/>
      <c r="AV14" s="284"/>
      <c r="AW14" s="284"/>
      <c r="AX14" s="284"/>
      <c r="AY14" s="285"/>
      <c r="AZ14" s="263"/>
      <c r="BA14" s="264"/>
      <c r="BB14" s="265"/>
      <c r="BC14" s="266"/>
      <c r="BD14" s="266"/>
      <c r="BE14" s="267"/>
      <c r="BF14" s="223"/>
      <c r="BG14" s="224"/>
      <c r="BH14" s="224"/>
      <c r="BI14" s="224"/>
      <c r="BJ14" s="225"/>
      <c r="BL14" s="16">
        <v>99</v>
      </c>
      <c r="BM14" s="16" t="s">
        <v>61</v>
      </c>
      <c r="BN14" s="16" t="str">
        <f>+BL14&amp;"　"&amp;BM14</f>
        <v>99　予算計上無</v>
      </c>
      <c r="BO14" s="10"/>
      <c r="BP14" s="11"/>
      <c r="BQ14" s="99" t="s">
        <v>19</v>
      </c>
      <c r="BR14" s="10"/>
      <c r="BS14" s="11"/>
      <c r="BT14" s="99" t="s">
        <v>19</v>
      </c>
    </row>
    <row r="15" spans="1:72" s="13" customFormat="1" ht="51" customHeight="1" x14ac:dyDescent="0.15">
      <c r="A15" s="12">
        <v>3</v>
      </c>
      <c r="B15" s="402"/>
      <c r="C15" s="360"/>
      <c r="D15" s="360"/>
      <c r="E15" s="360"/>
      <c r="F15" s="361"/>
      <c r="G15" s="283"/>
      <c r="H15" s="284"/>
      <c r="I15" s="284"/>
      <c r="J15" s="284"/>
      <c r="K15" s="284"/>
      <c r="L15" s="284"/>
      <c r="M15" s="284"/>
      <c r="N15" s="284"/>
      <c r="O15" s="284"/>
      <c r="P15" s="284"/>
      <c r="Q15" s="284"/>
      <c r="R15" s="284"/>
      <c r="S15" s="284"/>
      <c r="T15" s="284"/>
      <c r="U15" s="285"/>
      <c r="V15" s="298"/>
      <c r="W15" s="299"/>
      <c r="X15" s="299"/>
      <c r="Y15" s="299"/>
      <c r="Z15" s="299"/>
      <c r="AA15" s="299"/>
      <c r="AB15" s="300"/>
      <c r="AC15" s="277"/>
      <c r="AD15" s="278"/>
      <c r="AE15" s="279"/>
      <c r="AF15" s="277"/>
      <c r="AG15" s="280"/>
      <c r="AH15" s="22"/>
      <c r="AI15" s="388" t="str">
        <f t="shared" si="0"/>
        <v/>
      </c>
      <c r="AJ15" s="389"/>
      <c r="AK15" s="389"/>
      <c r="AL15" s="389"/>
      <c r="AM15" s="33"/>
      <c r="AN15" s="283"/>
      <c r="AO15" s="284"/>
      <c r="AP15" s="284"/>
      <c r="AQ15" s="284"/>
      <c r="AR15" s="284"/>
      <c r="AS15" s="284"/>
      <c r="AT15" s="284"/>
      <c r="AU15" s="284"/>
      <c r="AV15" s="284"/>
      <c r="AW15" s="284"/>
      <c r="AX15" s="284"/>
      <c r="AY15" s="285"/>
      <c r="AZ15" s="263"/>
      <c r="BA15" s="264"/>
      <c r="BB15" s="265"/>
      <c r="BC15" s="266"/>
      <c r="BD15" s="266"/>
      <c r="BE15" s="267"/>
      <c r="BF15" s="223"/>
      <c r="BG15" s="224"/>
      <c r="BH15" s="224"/>
      <c r="BI15" s="224"/>
      <c r="BJ15" s="225"/>
      <c r="BL15" s="16"/>
      <c r="BM15" s="16"/>
      <c r="BN15" s="16"/>
      <c r="BO15" s="14">
        <v>1010</v>
      </c>
      <c r="BP15" s="15" t="s">
        <v>242</v>
      </c>
      <c r="BQ15" s="16" t="str">
        <f>+BO15&amp;"　　"&amp;BP15</f>
        <v>1010　　基礎看護学</v>
      </c>
      <c r="BR15" s="14">
        <v>4010</v>
      </c>
      <c r="BS15" s="15" t="s">
        <v>169</v>
      </c>
      <c r="BT15" s="16" t="str">
        <f>+BR15&amp;"　　"&amp;BS15</f>
        <v>4010　　基礎看護学</v>
      </c>
    </row>
    <row r="16" spans="1:72" s="13" customFormat="1" ht="51" customHeight="1" x14ac:dyDescent="0.15">
      <c r="A16" s="12">
        <v>4</v>
      </c>
      <c r="B16" s="402"/>
      <c r="C16" s="360"/>
      <c r="D16" s="360"/>
      <c r="E16" s="360"/>
      <c r="F16" s="361"/>
      <c r="G16" s="283"/>
      <c r="H16" s="284"/>
      <c r="I16" s="284"/>
      <c r="J16" s="284"/>
      <c r="K16" s="284"/>
      <c r="L16" s="284"/>
      <c r="M16" s="284"/>
      <c r="N16" s="284"/>
      <c r="O16" s="284"/>
      <c r="P16" s="284"/>
      <c r="Q16" s="284"/>
      <c r="R16" s="284"/>
      <c r="S16" s="284"/>
      <c r="T16" s="284"/>
      <c r="U16" s="285"/>
      <c r="V16" s="298"/>
      <c r="W16" s="299"/>
      <c r="X16" s="299"/>
      <c r="Y16" s="299"/>
      <c r="Z16" s="299"/>
      <c r="AA16" s="299"/>
      <c r="AB16" s="300"/>
      <c r="AC16" s="277"/>
      <c r="AD16" s="278"/>
      <c r="AE16" s="279"/>
      <c r="AF16" s="277"/>
      <c r="AG16" s="280"/>
      <c r="AH16" s="22"/>
      <c r="AI16" s="388" t="str">
        <f t="shared" si="0"/>
        <v/>
      </c>
      <c r="AJ16" s="389"/>
      <c r="AK16" s="389"/>
      <c r="AL16" s="389"/>
      <c r="AM16" s="33"/>
      <c r="AN16" s="283"/>
      <c r="AO16" s="284"/>
      <c r="AP16" s="284"/>
      <c r="AQ16" s="284"/>
      <c r="AR16" s="284"/>
      <c r="AS16" s="284"/>
      <c r="AT16" s="284"/>
      <c r="AU16" s="284"/>
      <c r="AV16" s="284"/>
      <c r="AW16" s="284"/>
      <c r="AX16" s="284"/>
      <c r="AY16" s="285"/>
      <c r="AZ16" s="263"/>
      <c r="BA16" s="264"/>
      <c r="BB16" s="265"/>
      <c r="BC16" s="266"/>
      <c r="BD16" s="266"/>
      <c r="BE16" s="267"/>
      <c r="BF16" s="223"/>
      <c r="BG16" s="224"/>
      <c r="BH16" s="224"/>
      <c r="BI16" s="224"/>
      <c r="BJ16" s="225"/>
      <c r="BL16" s="15"/>
      <c r="BM16" s="15"/>
      <c r="BN16" s="15" t="s">
        <v>57</v>
      </c>
      <c r="BO16" s="14">
        <v>1020</v>
      </c>
      <c r="BP16" s="15" t="s">
        <v>240</v>
      </c>
      <c r="BQ16" s="16" t="str">
        <f t="shared" ref="BQ16:BQ95" si="1">+BO16&amp;"　　"&amp;BP16</f>
        <v>1020　　がん看護学</v>
      </c>
      <c r="BR16" s="14">
        <v>4020</v>
      </c>
      <c r="BS16" s="15" t="s">
        <v>170</v>
      </c>
      <c r="BT16" s="16" t="str">
        <f t="shared" ref="BT16:BT41" si="2">+BR16&amp;"　　"&amp;BS16</f>
        <v>4020　　精神看護学</v>
      </c>
    </row>
    <row r="17" spans="1:72" s="13" customFormat="1" ht="51" customHeight="1" x14ac:dyDescent="0.15">
      <c r="A17" s="12">
        <v>5</v>
      </c>
      <c r="B17" s="402"/>
      <c r="C17" s="360"/>
      <c r="D17" s="360"/>
      <c r="E17" s="360"/>
      <c r="F17" s="361"/>
      <c r="G17" s="283"/>
      <c r="H17" s="284"/>
      <c r="I17" s="284"/>
      <c r="J17" s="284"/>
      <c r="K17" s="284"/>
      <c r="L17" s="284"/>
      <c r="M17" s="284"/>
      <c r="N17" s="284"/>
      <c r="O17" s="284"/>
      <c r="P17" s="284"/>
      <c r="Q17" s="284"/>
      <c r="R17" s="284"/>
      <c r="S17" s="284"/>
      <c r="T17" s="284"/>
      <c r="U17" s="285"/>
      <c r="V17" s="298"/>
      <c r="W17" s="299"/>
      <c r="X17" s="299"/>
      <c r="Y17" s="299"/>
      <c r="Z17" s="299"/>
      <c r="AA17" s="299"/>
      <c r="AB17" s="300"/>
      <c r="AC17" s="277"/>
      <c r="AD17" s="278"/>
      <c r="AE17" s="279"/>
      <c r="AF17" s="277"/>
      <c r="AG17" s="280"/>
      <c r="AH17" s="22"/>
      <c r="AI17" s="388" t="str">
        <f t="shared" si="0"/>
        <v/>
      </c>
      <c r="AJ17" s="389"/>
      <c r="AK17" s="389"/>
      <c r="AL17" s="389"/>
      <c r="AM17" s="33"/>
      <c r="AN17" s="283"/>
      <c r="AO17" s="284"/>
      <c r="AP17" s="284"/>
      <c r="AQ17" s="284"/>
      <c r="AR17" s="284"/>
      <c r="AS17" s="284"/>
      <c r="AT17" s="284"/>
      <c r="AU17" s="284"/>
      <c r="AV17" s="284"/>
      <c r="AW17" s="284"/>
      <c r="AX17" s="284"/>
      <c r="AY17" s="285"/>
      <c r="AZ17" s="263"/>
      <c r="BA17" s="264"/>
      <c r="BB17" s="265"/>
      <c r="BC17" s="266"/>
      <c r="BD17" s="266"/>
      <c r="BE17" s="267"/>
      <c r="BF17" s="223"/>
      <c r="BG17" s="224"/>
      <c r="BH17" s="224"/>
      <c r="BI17" s="224"/>
      <c r="BJ17" s="225"/>
      <c r="BL17" s="15">
        <v>1</v>
      </c>
      <c r="BM17" s="15" t="s">
        <v>27</v>
      </c>
      <c r="BN17" s="15" t="str">
        <f>+BL17&amp;"　"&amp;BM17</f>
        <v>1　兼務教員</v>
      </c>
      <c r="BO17" s="14">
        <v>1030</v>
      </c>
      <c r="BP17" s="15" t="s">
        <v>237</v>
      </c>
      <c r="BQ17" s="16" t="str">
        <f t="shared" si="1"/>
        <v>1030　　精神看護学</v>
      </c>
      <c r="BR17" s="14">
        <v>4030</v>
      </c>
      <c r="BS17" s="15" t="s">
        <v>171</v>
      </c>
      <c r="BT17" s="16" t="str">
        <f t="shared" si="2"/>
        <v>4030　　成人看護学</v>
      </c>
    </row>
    <row r="18" spans="1:72" s="13" customFormat="1" ht="51" customHeight="1" x14ac:dyDescent="0.15">
      <c r="A18" s="12">
        <v>6</v>
      </c>
      <c r="B18" s="402"/>
      <c r="C18" s="360"/>
      <c r="D18" s="360"/>
      <c r="E18" s="360"/>
      <c r="F18" s="361"/>
      <c r="G18" s="283"/>
      <c r="H18" s="284"/>
      <c r="I18" s="284"/>
      <c r="J18" s="284"/>
      <c r="K18" s="284"/>
      <c r="L18" s="284"/>
      <c r="M18" s="284"/>
      <c r="N18" s="284"/>
      <c r="O18" s="284"/>
      <c r="P18" s="284"/>
      <c r="Q18" s="284"/>
      <c r="R18" s="284"/>
      <c r="S18" s="284"/>
      <c r="T18" s="284"/>
      <c r="U18" s="285"/>
      <c r="V18" s="298"/>
      <c r="W18" s="299"/>
      <c r="X18" s="299"/>
      <c r="Y18" s="299"/>
      <c r="Z18" s="299"/>
      <c r="AA18" s="299"/>
      <c r="AB18" s="300"/>
      <c r="AC18" s="277"/>
      <c r="AD18" s="278"/>
      <c r="AE18" s="279"/>
      <c r="AF18" s="277"/>
      <c r="AG18" s="280"/>
      <c r="AH18" s="22"/>
      <c r="AI18" s="388" t="str">
        <f t="shared" si="0"/>
        <v/>
      </c>
      <c r="AJ18" s="389"/>
      <c r="AK18" s="389"/>
      <c r="AL18" s="389"/>
      <c r="AM18" s="33"/>
      <c r="AN18" s="283"/>
      <c r="AO18" s="284"/>
      <c r="AP18" s="284"/>
      <c r="AQ18" s="284"/>
      <c r="AR18" s="284"/>
      <c r="AS18" s="284"/>
      <c r="AT18" s="284"/>
      <c r="AU18" s="284"/>
      <c r="AV18" s="284"/>
      <c r="AW18" s="284"/>
      <c r="AX18" s="284"/>
      <c r="AY18" s="285"/>
      <c r="AZ18" s="263"/>
      <c r="BA18" s="264"/>
      <c r="BB18" s="265"/>
      <c r="BC18" s="266"/>
      <c r="BD18" s="266"/>
      <c r="BE18" s="267"/>
      <c r="BF18" s="223"/>
      <c r="BG18" s="224"/>
      <c r="BH18" s="224"/>
      <c r="BI18" s="224"/>
      <c r="BJ18" s="225"/>
      <c r="BL18" s="15">
        <v>2</v>
      </c>
      <c r="BM18" s="15" t="s">
        <v>28</v>
      </c>
      <c r="BN18" s="15" t="str">
        <f>+BL18&amp;"　"&amp;BM18</f>
        <v>2　兼務職員</v>
      </c>
      <c r="BO18" s="14">
        <v>1040</v>
      </c>
      <c r="BP18" s="15" t="s">
        <v>234</v>
      </c>
      <c r="BQ18" s="16" t="str">
        <f t="shared" si="1"/>
        <v>1040　　成人看護学</v>
      </c>
      <c r="BR18" s="14">
        <v>4040</v>
      </c>
      <c r="BS18" s="15" t="s">
        <v>172</v>
      </c>
      <c r="BT18" s="16" t="str">
        <f t="shared" si="2"/>
        <v>4040　　母性看護学</v>
      </c>
    </row>
    <row r="19" spans="1:72" s="13" customFormat="1" ht="51" customHeight="1" x14ac:dyDescent="0.15">
      <c r="A19" s="12">
        <v>7</v>
      </c>
      <c r="B19" s="402"/>
      <c r="C19" s="360"/>
      <c r="D19" s="360"/>
      <c r="E19" s="360"/>
      <c r="F19" s="361"/>
      <c r="G19" s="283"/>
      <c r="H19" s="284"/>
      <c r="I19" s="284"/>
      <c r="J19" s="284"/>
      <c r="K19" s="284"/>
      <c r="L19" s="284"/>
      <c r="M19" s="284"/>
      <c r="N19" s="284"/>
      <c r="O19" s="284"/>
      <c r="P19" s="284"/>
      <c r="Q19" s="284"/>
      <c r="R19" s="284"/>
      <c r="S19" s="284"/>
      <c r="T19" s="284"/>
      <c r="U19" s="285"/>
      <c r="V19" s="298"/>
      <c r="W19" s="299"/>
      <c r="X19" s="299"/>
      <c r="Y19" s="299"/>
      <c r="Z19" s="299"/>
      <c r="AA19" s="299"/>
      <c r="AB19" s="300"/>
      <c r="AC19" s="277"/>
      <c r="AD19" s="278"/>
      <c r="AE19" s="279"/>
      <c r="AF19" s="277"/>
      <c r="AG19" s="280"/>
      <c r="AH19" s="22"/>
      <c r="AI19" s="388" t="str">
        <f t="shared" si="0"/>
        <v/>
      </c>
      <c r="AJ19" s="389"/>
      <c r="AK19" s="389"/>
      <c r="AL19" s="389"/>
      <c r="AM19" s="33"/>
      <c r="AN19" s="283"/>
      <c r="AO19" s="284"/>
      <c r="AP19" s="284"/>
      <c r="AQ19" s="284"/>
      <c r="AR19" s="284"/>
      <c r="AS19" s="284"/>
      <c r="AT19" s="284"/>
      <c r="AU19" s="284"/>
      <c r="AV19" s="284"/>
      <c r="AW19" s="284"/>
      <c r="AX19" s="284"/>
      <c r="AY19" s="285"/>
      <c r="AZ19" s="263"/>
      <c r="BA19" s="264"/>
      <c r="BB19" s="265"/>
      <c r="BC19" s="266"/>
      <c r="BD19" s="266"/>
      <c r="BE19" s="267"/>
      <c r="BF19" s="223"/>
      <c r="BG19" s="224"/>
      <c r="BH19" s="224"/>
      <c r="BI19" s="224"/>
      <c r="BJ19" s="225"/>
      <c r="BL19" s="15"/>
      <c r="BN19" s="15"/>
      <c r="BO19" s="14">
        <v>1050</v>
      </c>
      <c r="BP19" s="15" t="s">
        <v>232</v>
      </c>
      <c r="BQ19" s="16" t="str">
        <f t="shared" si="1"/>
        <v>1050　　母性看護学</v>
      </c>
      <c r="BR19" s="14">
        <v>4050</v>
      </c>
      <c r="BS19" s="15" t="s">
        <v>173</v>
      </c>
      <c r="BT19" s="16" t="str">
        <f t="shared" si="2"/>
        <v>4050　　小児看護学</v>
      </c>
    </row>
    <row r="20" spans="1:72" s="13" customFormat="1" ht="51" customHeight="1" thickBot="1" x14ac:dyDescent="0.2">
      <c r="A20" s="12">
        <v>8</v>
      </c>
      <c r="B20" s="403"/>
      <c r="C20" s="404"/>
      <c r="D20" s="404"/>
      <c r="E20" s="404"/>
      <c r="F20" s="405"/>
      <c r="G20" s="396"/>
      <c r="H20" s="397"/>
      <c r="I20" s="397"/>
      <c r="J20" s="397"/>
      <c r="K20" s="397"/>
      <c r="L20" s="397"/>
      <c r="M20" s="397"/>
      <c r="N20" s="397"/>
      <c r="O20" s="397"/>
      <c r="P20" s="397"/>
      <c r="Q20" s="397"/>
      <c r="R20" s="397"/>
      <c r="S20" s="397"/>
      <c r="T20" s="397"/>
      <c r="U20" s="398"/>
      <c r="V20" s="338"/>
      <c r="W20" s="339"/>
      <c r="X20" s="339"/>
      <c r="Y20" s="339"/>
      <c r="Z20" s="339"/>
      <c r="AA20" s="339"/>
      <c r="AB20" s="340"/>
      <c r="AC20" s="341"/>
      <c r="AD20" s="342"/>
      <c r="AE20" s="343"/>
      <c r="AF20" s="341"/>
      <c r="AG20" s="344"/>
      <c r="AH20" s="23"/>
      <c r="AI20" s="392" t="str">
        <f t="shared" si="0"/>
        <v/>
      </c>
      <c r="AJ20" s="393"/>
      <c r="AK20" s="393"/>
      <c r="AL20" s="393"/>
      <c r="AM20" s="34"/>
      <c r="AN20" s="396"/>
      <c r="AO20" s="397"/>
      <c r="AP20" s="397"/>
      <c r="AQ20" s="397"/>
      <c r="AR20" s="397"/>
      <c r="AS20" s="397"/>
      <c r="AT20" s="397"/>
      <c r="AU20" s="397"/>
      <c r="AV20" s="397"/>
      <c r="AW20" s="397"/>
      <c r="AX20" s="397"/>
      <c r="AY20" s="398"/>
      <c r="AZ20" s="307"/>
      <c r="BA20" s="308"/>
      <c r="BB20" s="309"/>
      <c r="BC20" s="310"/>
      <c r="BD20" s="310"/>
      <c r="BE20" s="311"/>
      <c r="BF20" s="318"/>
      <c r="BG20" s="319"/>
      <c r="BH20" s="319"/>
      <c r="BI20" s="319"/>
      <c r="BJ20" s="320"/>
      <c r="BL20" s="15"/>
      <c r="BN20" s="15" t="s">
        <v>58</v>
      </c>
      <c r="BO20" s="14">
        <v>1060</v>
      </c>
      <c r="BP20" s="15" t="s">
        <v>230</v>
      </c>
      <c r="BQ20" s="16" t="str">
        <f t="shared" si="1"/>
        <v>1060　　院助産</v>
      </c>
      <c r="BR20" s="14">
        <v>4060</v>
      </c>
      <c r="BS20" s="15" t="s">
        <v>174</v>
      </c>
      <c r="BT20" s="16" t="str">
        <f t="shared" si="2"/>
        <v>4060　　老年看護学</v>
      </c>
    </row>
    <row r="21" spans="1:72" ht="30" customHeight="1" thickBot="1" x14ac:dyDescent="0.2">
      <c r="AC21" s="321" t="s">
        <v>20</v>
      </c>
      <c r="AD21" s="322"/>
      <c r="AE21" s="322"/>
      <c r="AF21" s="322"/>
      <c r="AG21" s="322"/>
      <c r="AH21" s="323"/>
      <c r="AI21" s="394">
        <f>SUM(AI13:AI20)</f>
        <v>0</v>
      </c>
      <c r="AJ21" s="395"/>
      <c r="AK21" s="395"/>
      <c r="AL21" s="395"/>
      <c r="AM21" s="115" t="s">
        <v>167</v>
      </c>
      <c r="BF21" s="326"/>
      <c r="BG21" s="327"/>
      <c r="BH21" s="327"/>
      <c r="BI21" s="327"/>
      <c r="BJ21" s="328"/>
      <c r="BL21" s="20" t="s">
        <v>71</v>
      </c>
      <c r="BM21" s="15" t="s">
        <v>70</v>
      </c>
      <c r="BN21" s="15" t="str">
        <f t="shared" ref="BN21:BN45" si="3">+BL21&amp;"　"&amp;BM21</f>
        <v>3-1　一般消耗品費</v>
      </c>
      <c r="BO21" s="14">
        <v>1070</v>
      </c>
      <c r="BP21" s="15" t="s">
        <v>228</v>
      </c>
      <c r="BQ21" s="16" t="str">
        <f t="shared" si="1"/>
        <v>1070　　小児看護学</v>
      </c>
      <c r="BR21" s="14">
        <v>4070</v>
      </c>
      <c r="BS21" s="15" t="s">
        <v>175</v>
      </c>
      <c r="BT21" s="16" t="str">
        <f t="shared" si="2"/>
        <v>4070　　地域看護学</v>
      </c>
    </row>
    <row r="22" spans="1:72" x14ac:dyDescent="0.15">
      <c r="BL22" s="21" t="s">
        <v>72</v>
      </c>
      <c r="BM22" s="15" t="s">
        <v>73</v>
      </c>
      <c r="BN22" s="15" t="str">
        <f t="shared" si="3"/>
        <v>3-2　医療消耗品費</v>
      </c>
      <c r="BO22" s="14">
        <v>1080</v>
      </c>
      <c r="BP22" s="15" t="s">
        <v>225</v>
      </c>
      <c r="BQ22" s="16" t="str">
        <f t="shared" si="1"/>
        <v>1080　　老年看護学</v>
      </c>
      <c r="BR22" s="14">
        <v>4080</v>
      </c>
      <c r="BS22" s="15" t="s">
        <v>176</v>
      </c>
      <c r="BT22" s="16" t="str">
        <f t="shared" si="2"/>
        <v>4080　　看護教育学</v>
      </c>
    </row>
    <row r="23" spans="1:72" x14ac:dyDescent="0.15">
      <c r="BL23" s="21" t="s">
        <v>74</v>
      </c>
      <c r="BM23" s="15" t="s">
        <v>76</v>
      </c>
      <c r="BN23" s="15" t="str">
        <f t="shared" si="3"/>
        <v>4-1　一般消耗備品</v>
      </c>
      <c r="BO23" s="17">
        <v>1090</v>
      </c>
      <c r="BP23" s="16" t="s">
        <v>222</v>
      </c>
      <c r="BQ23" s="16" t="str">
        <f t="shared" si="1"/>
        <v>1090　　地域看護学</v>
      </c>
      <c r="BR23" s="17">
        <v>4090</v>
      </c>
      <c r="BS23" s="16" t="s">
        <v>177</v>
      </c>
      <c r="BT23" s="16" t="str">
        <f t="shared" si="2"/>
        <v>4090　　看護管理学</v>
      </c>
    </row>
    <row r="24" spans="1:72" x14ac:dyDescent="0.15">
      <c r="BL24" s="21" t="s">
        <v>75</v>
      </c>
      <c r="BM24" s="15" t="s">
        <v>77</v>
      </c>
      <c r="BN24" s="15" t="str">
        <f t="shared" si="3"/>
        <v>4-2　医療消耗備品</v>
      </c>
      <c r="BO24" s="17">
        <v>1100</v>
      </c>
      <c r="BP24" s="16" t="s">
        <v>219</v>
      </c>
      <c r="BQ24" s="16" t="str">
        <f t="shared" si="1"/>
        <v>1100　　看護教育学</v>
      </c>
      <c r="BR24" s="17">
        <v>4100</v>
      </c>
      <c r="BS24" s="16" t="s">
        <v>178</v>
      </c>
      <c r="BT24" s="16" t="str">
        <f t="shared" si="2"/>
        <v>4100　　災害看護学</v>
      </c>
    </row>
    <row r="25" spans="1:72" x14ac:dyDescent="0.15">
      <c r="BL25" s="15">
        <v>5</v>
      </c>
      <c r="BM25" s="15" t="s">
        <v>29</v>
      </c>
      <c r="BN25" s="15" t="str">
        <f t="shared" si="3"/>
        <v>5　光熱水費</v>
      </c>
      <c r="BO25" s="17">
        <v>1110</v>
      </c>
      <c r="BP25" s="16" t="s">
        <v>216</v>
      </c>
      <c r="BQ25" s="16" t="str">
        <f t="shared" si="1"/>
        <v>1110　　看護管理学</v>
      </c>
      <c r="BR25" s="17">
        <v>4110</v>
      </c>
      <c r="BS25" s="16" t="s">
        <v>179</v>
      </c>
      <c r="BT25" s="16" t="str">
        <f t="shared" si="2"/>
        <v>4110　　心理学</v>
      </c>
    </row>
    <row r="26" spans="1:72" x14ac:dyDescent="0.15">
      <c r="BL26" s="16">
        <v>6</v>
      </c>
      <c r="BM26" s="16" t="s">
        <v>30</v>
      </c>
      <c r="BN26" s="16" t="str">
        <f t="shared" si="3"/>
        <v>6　旅費交通費</v>
      </c>
      <c r="BO26" s="17">
        <v>1120</v>
      </c>
      <c r="BP26" s="16" t="s">
        <v>213</v>
      </c>
      <c r="BQ26" s="16" t="str">
        <f t="shared" si="1"/>
        <v>1120　　国際看護学</v>
      </c>
      <c r="BR26" s="17">
        <v>4120</v>
      </c>
      <c r="BS26" s="16" t="s">
        <v>259</v>
      </c>
      <c r="BT26" s="16" t="str">
        <f t="shared" si="2"/>
        <v>4120　　健康科学</v>
      </c>
    </row>
    <row r="27" spans="1:72" x14ac:dyDescent="0.15">
      <c r="BL27" s="16">
        <v>7</v>
      </c>
      <c r="BM27" s="16" t="s">
        <v>31</v>
      </c>
      <c r="BN27" s="16" t="str">
        <f t="shared" si="3"/>
        <v>7　奨学費</v>
      </c>
      <c r="BO27" s="17">
        <v>1130</v>
      </c>
      <c r="BP27" s="16" t="s">
        <v>212</v>
      </c>
      <c r="BQ27" s="16" t="str">
        <f t="shared" si="1"/>
        <v>1130　　災害看護学</v>
      </c>
      <c r="BR27" s="17">
        <v>4130</v>
      </c>
      <c r="BS27" s="16" t="s">
        <v>260</v>
      </c>
      <c r="BT27" s="16" t="str">
        <f t="shared" si="2"/>
        <v>4130　　解剖生理学</v>
      </c>
    </row>
    <row r="28" spans="1:72" x14ac:dyDescent="0.15">
      <c r="BL28" s="16">
        <v>8</v>
      </c>
      <c r="BM28" s="16" t="s">
        <v>32</v>
      </c>
      <c r="BN28" s="16" t="str">
        <f t="shared" si="3"/>
        <v>8　学生福利費</v>
      </c>
      <c r="BO28" s="17">
        <v>1140</v>
      </c>
      <c r="BP28" s="16" t="s">
        <v>23</v>
      </c>
      <c r="BQ28" s="16" t="str">
        <f t="shared" si="1"/>
        <v>1140　　DNGL</v>
      </c>
      <c r="BR28" s="17">
        <v>4140</v>
      </c>
      <c r="BS28" s="16" t="s">
        <v>261</v>
      </c>
      <c r="BT28" s="16" t="str">
        <f t="shared" si="2"/>
        <v>4140　　栄養学</v>
      </c>
    </row>
    <row r="29" spans="1:72" x14ac:dyDescent="0.15">
      <c r="BL29" s="16">
        <v>9</v>
      </c>
      <c r="BM29" s="16" t="s">
        <v>33</v>
      </c>
      <c r="BN29" s="16" t="str">
        <f t="shared" si="3"/>
        <v>9　通信運搬費</v>
      </c>
      <c r="BO29" s="17">
        <v>1150</v>
      </c>
      <c r="BP29" s="16" t="s">
        <v>210</v>
      </c>
      <c r="BQ29" s="16" t="str">
        <f t="shared" si="1"/>
        <v>1150　　心理学</v>
      </c>
      <c r="BR29" s="17">
        <v>4150</v>
      </c>
      <c r="BS29" s="16" t="s">
        <v>262</v>
      </c>
      <c r="BT29" s="16" t="str">
        <f t="shared" si="2"/>
        <v>4150　　社会学</v>
      </c>
    </row>
    <row r="30" spans="1:72" x14ac:dyDescent="0.15">
      <c r="BL30" s="16">
        <v>10</v>
      </c>
      <c r="BM30" s="16" t="s">
        <v>34</v>
      </c>
      <c r="BN30" s="16" t="str">
        <f t="shared" si="3"/>
        <v>10　印刷製本費</v>
      </c>
      <c r="BO30" s="17">
        <v>1160</v>
      </c>
      <c r="BP30" s="16" t="s">
        <v>209</v>
      </c>
      <c r="BQ30" s="16" t="str">
        <f t="shared" si="1"/>
        <v>1160　　教育学</v>
      </c>
      <c r="BR30" s="17">
        <v>4160</v>
      </c>
      <c r="BS30" s="16" t="s">
        <v>263</v>
      </c>
      <c r="BT30" s="16" t="str">
        <f t="shared" si="2"/>
        <v>4160　　兼任講師科目</v>
      </c>
    </row>
    <row r="31" spans="1:72" x14ac:dyDescent="0.15">
      <c r="BL31" s="16">
        <v>11</v>
      </c>
      <c r="BM31" s="16" t="s">
        <v>35</v>
      </c>
      <c r="BN31" s="16" t="str">
        <f t="shared" si="3"/>
        <v>11　修繕費</v>
      </c>
      <c r="BO31" s="17">
        <v>1170</v>
      </c>
      <c r="BP31" s="16" t="s">
        <v>207</v>
      </c>
      <c r="BQ31" s="16" t="str">
        <f t="shared" si="1"/>
        <v>1170　　英語</v>
      </c>
      <c r="BR31" s="17">
        <v>4170</v>
      </c>
      <c r="BS31" s="16" t="s">
        <v>264</v>
      </c>
      <c r="BT31" s="16" t="str">
        <f t="shared" si="2"/>
        <v>4170　　国際関係論</v>
      </c>
    </row>
    <row r="32" spans="1:72" x14ac:dyDescent="0.15">
      <c r="BL32" s="16">
        <v>12</v>
      </c>
      <c r="BM32" s="16" t="s">
        <v>36</v>
      </c>
      <c r="BN32" s="16" t="str">
        <f t="shared" si="3"/>
        <v>12　損害保険料</v>
      </c>
      <c r="BO32" s="17">
        <v>1180</v>
      </c>
      <c r="BP32" s="16" t="s">
        <v>204</v>
      </c>
      <c r="BQ32" s="16" t="str">
        <f t="shared" si="1"/>
        <v>1180　　国際関係論</v>
      </c>
      <c r="BR32" s="17"/>
      <c r="BS32" s="16"/>
      <c r="BT32" s="16" t="str">
        <f t="shared" si="2"/>
        <v>　　</v>
      </c>
    </row>
    <row r="33" spans="64:72" x14ac:dyDescent="0.15">
      <c r="BL33" s="16">
        <v>13</v>
      </c>
      <c r="BM33" s="16" t="s">
        <v>37</v>
      </c>
      <c r="BN33" s="16" t="str">
        <f t="shared" si="3"/>
        <v>13　賃借料</v>
      </c>
      <c r="BO33" s="17">
        <v>1190</v>
      </c>
      <c r="BP33" s="16" t="s">
        <v>201</v>
      </c>
      <c r="BQ33" s="16" t="str">
        <f t="shared" si="1"/>
        <v>1190　　医学</v>
      </c>
      <c r="BR33" s="17"/>
      <c r="BS33" s="16"/>
      <c r="BT33" s="101" t="s">
        <v>21</v>
      </c>
    </row>
    <row r="34" spans="64:72" x14ac:dyDescent="0.15">
      <c r="BL34" s="16">
        <v>14</v>
      </c>
      <c r="BM34" s="16" t="s">
        <v>38</v>
      </c>
      <c r="BN34" s="16" t="str">
        <f t="shared" si="3"/>
        <v>14　公租公課</v>
      </c>
      <c r="BO34" s="17">
        <v>1200</v>
      </c>
      <c r="BP34" s="16" t="s">
        <v>198</v>
      </c>
      <c r="BQ34" s="16" t="str">
        <f t="shared" si="1"/>
        <v>1200　　統計学</v>
      </c>
      <c r="BR34" s="17">
        <v>5020</v>
      </c>
      <c r="BS34" s="16" t="s">
        <v>271</v>
      </c>
      <c r="BT34" s="16" t="str">
        <f t="shared" si="2"/>
        <v>5020　　さいたま実習委員会</v>
      </c>
    </row>
    <row r="35" spans="64:72" x14ac:dyDescent="0.15">
      <c r="BL35" s="16">
        <v>15</v>
      </c>
      <c r="BM35" s="16" t="s">
        <v>39</v>
      </c>
      <c r="BN35" s="16" t="str">
        <f t="shared" si="3"/>
        <v>15　諸会費</v>
      </c>
      <c r="BO35" s="17">
        <v>1210</v>
      </c>
      <c r="BP35" s="16" t="s">
        <v>195</v>
      </c>
      <c r="BQ35" s="16" t="str">
        <f t="shared" si="1"/>
        <v>1210　　兼任講師科目</v>
      </c>
      <c r="BR35" s="17">
        <v>5030</v>
      </c>
      <c r="BS35" s="16" t="s">
        <v>265</v>
      </c>
      <c r="BT35" s="16" t="str">
        <f t="shared" si="2"/>
        <v>5030　　さいたま学生生活・就職支援委員会</v>
      </c>
    </row>
    <row r="36" spans="64:72" x14ac:dyDescent="0.15">
      <c r="BL36" s="16">
        <v>16</v>
      </c>
      <c r="BM36" s="16" t="s">
        <v>40</v>
      </c>
      <c r="BN36" s="16" t="str">
        <f t="shared" si="3"/>
        <v>16　委託実習費</v>
      </c>
      <c r="BO36" s="17"/>
      <c r="BP36" s="16"/>
      <c r="BQ36" s="16" t="str">
        <f t="shared" si="1"/>
        <v>　　</v>
      </c>
      <c r="BR36" s="17">
        <v>5040</v>
      </c>
      <c r="BS36" s="16" t="s">
        <v>266</v>
      </c>
      <c r="BT36" s="16" t="str">
        <f t="shared" si="2"/>
        <v>5040　　さいたま入試・広報委員会</v>
      </c>
    </row>
    <row r="37" spans="64:72" x14ac:dyDescent="0.15">
      <c r="BL37" s="16">
        <v>17</v>
      </c>
      <c r="BM37" s="16" t="s">
        <v>41</v>
      </c>
      <c r="BN37" s="16" t="str">
        <f t="shared" si="3"/>
        <v>17　会議費</v>
      </c>
      <c r="BO37" s="17"/>
      <c r="BP37" s="16"/>
      <c r="BQ37" s="16" t="str">
        <f t="shared" si="1"/>
        <v>　　</v>
      </c>
      <c r="BR37" s="17">
        <v>5050</v>
      </c>
      <c r="BS37" s="16" t="s">
        <v>267</v>
      </c>
      <c r="BT37" s="16" t="str">
        <f t="shared" si="2"/>
        <v>5050　　さいたま図書館・情報委員会</v>
      </c>
    </row>
    <row r="38" spans="64:72" x14ac:dyDescent="0.15">
      <c r="BL38" s="16">
        <v>18</v>
      </c>
      <c r="BM38" s="16" t="s">
        <v>42</v>
      </c>
      <c r="BN38" s="16" t="str">
        <f t="shared" si="3"/>
        <v>18　渉外費</v>
      </c>
      <c r="BO38" s="17"/>
      <c r="BP38" s="16"/>
      <c r="BQ38" s="16"/>
      <c r="BR38" s="17">
        <v>5060</v>
      </c>
      <c r="BS38" s="16" t="s">
        <v>268</v>
      </c>
      <c r="BT38" s="16" t="str">
        <f t="shared" si="2"/>
        <v>5060　　さいたま地域連携・フロンティア運営委員会</v>
      </c>
    </row>
    <row r="39" spans="64:72" x14ac:dyDescent="0.15">
      <c r="BL39" s="16">
        <v>19</v>
      </c>
      <c r="BM39" s="16" t="s">
        <v>43</v>
      </c>
      <c r="BN39" s="16" t="str">
        <f t="shared" si="3"/>
        <v>19　報酬手数料</v>
      </c>
      <c r="BO39" s="17"/>
      <c r="BP39" s="16"/>
      <c r="BQ39" s="16"/>
      <c r="BR39" s="17">
        <v>5070</v>
      </c>
      <c r="BS39" s="16" t="s">
        <v>269</v>
      </c>
      <c r="BT39" s="16" t="str">
        <f t="shared" si="2"/>
        <v>5070　　さいたま防災委員会</v>
      </c>
    </row>
    <row r="40" spans="64:72" x14ac:dyDescent="0.15">
      <c r="BL40" s="16">
        <v>20</v>
      </c>
      <c r="BM40" s="16" t="s">
        <v>44</v>
      </c>
      <c r="BN40" s="16" t="str">
        <f t="shared" si="3"/>
        <v>20　業務委託費</v>
      </c>
      <c r="BO40" s="17"/>
      <c r="BP40" s="16"/>
      <c r="BQ40" s="101" t="s">
        <v>21</v>
      </c>
      <c r="BR40" s="17">
        <v>5080</v>
      </c>
      <c r="BS40" s="16" t="s">
        <v>270</v>
      </c>
      <c r="BT40" s="16" t="str">
        <f t="shared" si="2"/>
        <v>5080　　さいたま保健・衛生委員会</v>
      </c>
    </row>
    <row r="41" spans="64:72" x14ac:dyDescent="0.15">
      <c r="BL41" s="16">
        <v>21</v>
      </c>
      <c r="BM41" s="16" t="s">
        <v>45</v>
      </c>
      <c r="BN41" s="16" t="str">
        <f t="shared" si="3"/>
        <v>21　学活補助補助費</v>
      </c>
      <c r="BO41" s="17">
        <v>2010</v>
      </c>
      <c r="BP41" s="16" t="s">
        <v>246</v>
      </c>
      <c r="BQ41" s="16" t="str">
        <f t="shared" si="1"/>
        <v>2010　　教務委員会(含研究科)</v>
      </c>
      <c r="BR41" s="17"/>
      <c r="BS41" s="16"/>
      <c r="BT41" s="16" t="str">
        <f t="shared" si="2"/>
        <v>　　</v>
      </c>
    </row>
    <row r="42" spans="64:72" x14ac:dyDescent="0.15">
      <c r="BL42" s="16">
        <v>22</v>
      </c>
      <c r="BM42" s="16" t="s">
        <v>46</v>
      </c>
      <c r="BN42" s="16" t="str">
        <f t="shared" si="3"/>
        <v>22　福利費</v>
      </c>
      <c r="BO42" s="17">
        <v>2020</v>
      </c>
      <c r="BP42" s="16" t="s">
        <v>239</v>
      </c>
      <c r="BQ42" s="16" t="str">
        <f t="shared" si="1"/>
        <v>2020　　図書館運営委員会</v>
      </c>
      <c r="BR42" s="17"/>
      <c r="BS42" s="16"/>
      <c r="BT42" s="101" t="s">
        <v>22</v>
      </c>
    </row>
    <row r="43" spans="64:72" x14ac:dyDescent="0.15">
      <c r="BL43" s="16">
        <v>23</v>
      </c>
      <c r="BM43" s="16" t="s">
        <v>47</v>
      </c>
      <c r="BN43" s="16" t="str">
        <f t="shared" si="3"/>
        <v>23　広報費</v>
      </c>
      <c r="BO43" s="17">
        <v>2030</v>
      </c>
      <c r="BP43" s="16" t="s">
        <v>236</v>
      </c>
      <c r="BQ43" s="16" t="str">
        <f t="shared" si="1"/>
        <v>2030　　研究推進委員会</v>
      </c>
      <c r="BR43" s="17">
        <v>6011</v>
      </c>
      <c r="BS43" s="16" t="s">
        <v>275</v>
      </c>
      <c r="BT43" s="16" t="str">
        <f t="shared" ref="BT43:BT64" si="4">+BR43&amp;"　　"&amp;BS43</f>
        <v>6011　　事務一係（人事関係）</v>
      </c>
    </row>
    <row r="44" spans="64:72" x14ac:dyDescent="0.15">
      <c r="BL44" s="16">
        <v>24</v>
      </c>
      <c r="BM44" s="16" t="s">
        <v>48</v>
      </c>
      <c r="BN44" s="16" t="str">
        <f t="shared" si="3"/>
        <v>24　雑費</v>
      </c>
      <c r="BO44" s="17">
        <v>2031</v>
      </c>
      <c r="BP44" s="16" t="s">
        <v>254</v>
      </c>
      <c r="BQ44" s="16" t="str">
        <f t="shared" ref="BQ44" si="5">+BO44&amp;"　　"&amp;BP44</f>
        <v>2031　　奨励研究費</v>
      </c>
      <c r="BR44" s="17">
        <v>6012</v>
      </c>
      <c r="BS44" s="16" t="s">
        <v>276</v>
      </c>
      <c r="BT44" s="16" t="str">
        <f t="shared" si="4"/>
        <v>6012　　事務一係(経理関係)</v>
      </c>
    </row>
    <row r="45" spans="64:72" x14ac:dyDescent="0.15">
      <c r="BL45" s="16"/>
      <c r="BM45" s="16"/>
      <c r="BN45" s="16" t="str">
        <f t="shared" si="3"/>
        <v>　</v>
      </c>
      <c r="BO45" s="17">
        <v>2032</v>
      </c>
      <c r="BP45" s="16" t="s">
        <v>247</v>
      </c>
      <c r="BQ45" s="16" t="str">
        <f t="shared" si="1"/>
        <v>2032　　研究推進委員会
（研究･研修助成）</v>
      </c>
      <c r="BR45" s="17">
        <v>6013</v>
      </c>
      <c r="BS45" s="16" t="s">
        <v>277</v>
      </c>
      <c r="BT45" s="16" t="str">
        <f t="shared" si="4"/>
        <v>6013　　事務一係(管財関係)</v>
      </c>
    </row>
    <row r="46" spans="64:72" ht="13.5" customHeight="1" x14ac:dyDescent="0.15">
      <c r="BL46" s="16"/>
      <c r="BM46" s="16"/>
      <c r="BN46" s="16" t="s">
        <v>59</v>
      </c>
      <c r="BO46" s="17">
        <v>2040</v>
      </c>
      <c r="BP46" s="16" t="s">
        <v>229</v>
      </c>
      <c r="BQ46" s="16" t="str">
        <f t="shared" si="1"/>
        <v>2040　　学生生活委員会</v>
      </c>
      <c r="BR46" s="17">
        <v>6014</v>
      </c>
      <c r="BS46" s="16" t="s">
        <v>278</v>
      </c>
      <c r="BT46" s="16" t="str">
        <f t="shared" si="4"/>
        <v>6014　　事務一係(地域連携関係)</v>
      </c>
    </row>
    <row r="47" spans="64:72" x14ac:dyDescent="0.15">
      <c r="BL47" s="16">
        <v>25</v>
      </c>
      <c r="BM47" s="16" t="s">
        <v>49</v>
      </c>
      <c r="BN47" s="16" t="str">
        <f t="shared" ref="BN47:BN53" si="6">+BL47&amp;"　"&amp;BM47</f>
        <v>25　建物</v>
      </c>
      <c r="BO47" s="17">
        <v>2050</v>
      </c>
      <c r="BP47" s="16" t="s">
        <v>227</v>
      </c>
      <c r="BQ47" s="16" t="str">
        <f t="shared" si="1"/>
        <v>2050　　情報システム委員会</v>
      </c>
      <c r="BR47" s="17">
        <v>6015</v>
      </c>
      <c r="BS47" s="16" t="s">
        <v>279</v>
      </c>
      <c r="BT47" s="16" t="str">
        <f t="shared" si="4"/>
        <v>6015　　事務一係(入試関係)</v>
      </c>
    </row>
    <row r="48" spans="64:72" x14ac:dyDescent="0.15">
      <c r="BL48" s="16">
        <v>26</v>
      </c>
      <c r="BM48" s="16" t="s">
        <v>50</v>
      </c>
      <c r="BN48" s="16" t="str">
        <f t="shared" si="6"/>
        <v>26　構築物</v>
      </c>
      <c r="BO48" s="17">
        <v>2060</v>
      </c>
      <c r="BP48" s="16" t="s">
        <v>224</v>
      </c>
      <c r="BQ48" s="16" t="str">
        <f t="shared" si="1"/>
        <v>2060　　入学者選抜試験委員会</v>
      </c>
      <c r="BR48" s="17">
        <v>6016</v>
      </c>
      <c r="BS48" s="16" t="s">
        <v>280</v>
      </c>
      <c r="BT48" s="16" t="str">
        <f t="shared" si="4"/>
        <v>6016　　事務一係(広報関係)</v>
      </c>
    </row>
    <row r="49" spans="64:72" x14ac:dyDescent="0.15">
      <c r="BL49" s="16">
        <v>27</v>
      </c>
      <c r="BM49" s="16" t="s">
        <v>51</v>
      </c>
      <c r="BN49" s="16" t="str">
        <f t="shared" si="6"/>
        <v>27　教育研究用機器備品</v>
      </c>
      <c r="BO49" s="17">
        <v>2070</v>
      </c>
      <c r="BP49" s="16" t="s">
        <v>221</v>
      </c>
      <c r="BQ49" s="16" t="str">
        <f t="shared" si="1"/>
        <v>2070　　センター入試</v>
      </c>
      <c r="BR49" s="17">
        <v>6020</v>
      </c>
      <c r="BS49" s="16" t="s">
        <v>281</v>
      </c>
      <c r="BT49" s="16" t="str">
        <f t="shared" si="4"/>
        <v>6020　　事務二係(教務関係)</v>
      </c>
    </row>
    <row r="50" spans="64:72" x14ac:dyDescent="0.15">
      <c r="BL50" s="16">
        <v>28</v>
      </c>
      <c r="BM50" s="16" t="s">
        <v>52</v>
      </c>
      <c r="BN50" s="16" t="str">
        <f t="shared" si="6"/>
        <v>28　その他機器備品</v>
      </c>
      <c r="BO50" s="17">
        <v>2080</v>
      </c>
      <c r="BP50" s="16" t="s">
        <v>218</v>
      </c>
      <c r="BQ50" s="16" t="str">
        <f t="shared" si="1"/>
        <v>2080　　広報委員会</v>
      </c>
      <c r="BR50" s="17">
        <v>6021</v>
      </c>
      <c r="BS50" s="16" t="s">
        <v>282</v>
      </c>
      <c r="BT50" s="16" t="str">
        <f t="shared" si="4"/>
        <v>6021　　事務二係(学生関係)</v>
      </c>
    </row>
    <row r="51" spans="64:72" x14ac:dyDescent="0.15">
      <c r="BL51" s="16">
        <v>29</v>
      </c>
      <c r="BM51" s="16" t="s">
        <v>53</v>
      </c>
      <c r="BN51" s="16" t="str">
        <f t="shared" si="6"/>
        <v>29　図書</v>
      </c>
      <c r="BO51" s="17">
        <v>2090</v>
      </c>
      <c r="BP51" s="16" t="s">
        <v>215</v>
      </c>
      <c r="BQ51" s="16" t="str">
        <f t="shared" si="1"/>
        <v>2090　　障がい学生支援委員会</v>
      </c>
      <c r="BR51" s="17">
        <v>6030</v>
      </c>
      <c r="BS51" s="16" t="s">
        <v>283</v>
      </c>
      <c r="BT51" s="16" t="str">
        <f t="shared" si="4"/>
        <v>6030　　さいたま図書係(図書関係)</v>
      </c>
    </row>
    <row r="52" spans="64:72" x14ac:dyDescent="0.15">
      <c r="BL52" s="16">
        <v>30</v>
      </c>
      <c r="BM52" s="16" t="s">
        <v>54</v>
      </c>
      <c r="BN52" s="16" t="str">
        <f t="shared" si="6"/>
        <v>30　ソフトウェア</v>
      </c>
      <c r="BO52" s="17">
        <v>2100</v>
      </c>
      <c r="BP52" s="94" t="s">
        <v>245</v>
      </c>
      <c r="BQ52" s="16" t="str">
        <f t="shared" si="1"/>
        <v>2100　　自己点検･評価委員会</v>
      </c>
      <c r="BR52" s="17">
        <v>6031</v>
      </c>
      <c r="BS52" s="94" t="s">
        <v>284</v>
      </c>
      <c r="BT52" s="16" t="str">
        <f t="shared" si="4"/>
        <v>6031　　さいたま図書係(情報関係)</v>
      </c>
    </row>
    <row r="53" spans="64:72" x14ac:dyDescent="0.15">
      <c r="BL53" s="16"/>
      <c r="BM53" s="16"/>
      <c r="BN53" s="16" t="str">
        <f t="shared" si="6"/>
        <v>　</v>
      </c>
      <c r="BO53" s="17">
        <v>2110</v>
      </c>
      <c r="BP53" s="94" t="s">
        <v>273</v>
      </c>
      <c r="BQ53" s="16" t="str">
        <f t="shared" si="1"/>
        <v>2110　　国際交流センター(講演会･その他)</v>
      </c>
      <c r="BR53" s="17">
        <v>6040</v>
      </c>
      <c r="BS53" s="94" t="s">
        <v>285</v>
      </c>
      <c r="BT53" s="16" t="str">
        <f t="shared" si="4"/>
        <v>6040　　経常費（大宮）</v>
      </c>
    </row>
    <row r="54" spans="64:72" x14ac:dyDescent="0.15">
      <c r="BL54" s="16"/>
      <c r="BM54" s="16"/>
      <c r="BN54" s="16" t="s">
        <v>60</v>
      </c>
      <c r="BO54" s="17">
        <v>2111</v>
      </c>
      <c r="BP54" s="94" t="s">
        <v>274</v>
      </c>
      <c r="BQ54" s="16" t="str">
        <f t="shared" si="1"/>
        <v>2111　　国際交流センター（交換学生）</v>
      </c>
      <c r="BR54" s="17">
        <v>6050</v>
      </c>
      <c r="BS54" s="94" t="s">
        <v>286</v>
      </c>
      <c r="BT54" s="16" t="str">
        <f t="shared" si="4"/>
        <v>6050　　保健室</v>
      </c>
    </row>
    <row r="55" spans="64:72" x14ac:dyDescent="0.15">
      <c r="BL55" s="16">
        <v>31</v>
      </c>
      <c r="BM55" s="16" t="s">
        <v>55</v>
      </c>
      <c r="BN55" s="16" t="str">
        <f t="shared" ref="BN55:BN56" si="7">+BL55&amp;"　"&amp;BM55</f>
        <v>31　リース料</v>
      </c>
      <c r="BO55" s="17">
        <v>2112</v>
      </c>
      <c r="BP55" s="16" t="s">
        <v>272</v>
      </c>
      <c r="BQ55" s="16" t="str">
        <f t="shared" si="1"/>
        <v>2112　　国際交流センター（共同研究）</v>
      </c>
      <c r="BR55" s="17"/>
      <c r="BS55" s="16"/>
      <c r="BT55" s="16" t="str">
        <f t="shared" si="4"/>
        <v>　　</v>
      </c>
    </row>
    <row r="56" spans="64:72" x14ac:dyDescent="0.15">
      <c r="BL56" s="16"/>
      <c r="BM56" s="16"/>
      <c r="BN56" s="16" t="str">
        <f t="shared" si="7"/>
        <v>　</v>
      </c>
      <c r="BO56" s="17">
        <v>2120</v>
      </c>
      <c r="BP56" s="16" t="s">
        <v>208</v>
      </c>
      <c r="BQ56" s="16" t="str">
        <f t="shared" si="1"/>
        <v>2120　　人権・倫理委員会</v>
      </c>
      <c r="BR56" s="17"/>
      <c r="BS56" s="16"/>
      <c r="BT56" s="16" t="str">
        <f t="shared" si="4"/>
        <v>　　</v>
      </c>
    </row>
    <row r="57" spans="64:72" x14ac:dyDescent="0.15">
      <c r="BO57" s="17">
        <v>2130</v>
      </c>
      <c r="BP57" s="16" t="s">
        <v>206</v>
      </c>
      <c r="BQ57" s="16" t="str">
        <f t="shared" si="1"/>
        <v>2130　　防災委員会</v>
      </c>
      <c r="BR57" s="17"/>
      <c r="BS57" s="16"/>
      <c r="BT57" s="16" t="str">
        <f t="shared" si="4"/>
        <v>　　</v>
      </c>
    </row>
    <row r="58" spans="64:72" x14ac:dyDescent="0.15">
      <c r="BO58" s="17">
        <v>2140</v>
      </c>
      <c r="BP58" s="16" t="s">
        <v>203</v>
      </c>
      <c r="BQ58" s="16" t="str">
        <f t="shared" si="1"/>
        <v>2140　　実習委員会</v>
      </c>
      <c r="BR58" s="17"/>
      <c r="BS58" s="16"/>
      <c r="BT58" s="16" t="str">
        <f t="shared" si="4"/>
        <v>　　</v>
      </c>
    </row>
    <row r="59" spans="64:72" x14ac:dyDescent="0.15">
      <c r="BO59" s="17">
        <v>2150</v>
      </c>
      <c r="BP59" s="16" t="s">
        <v>200</v>
      </c>
      <c r="BQ59" s="16" t="str">
        <f t="shared" si="1"/>
        <v>2150　　FD・SD委員会</v>
      </c>
      <c r="BR59" s="17"/>
      <c r="BS59" s="16"/>
      <c r="BT59" s="16" t="str">
        <f t="shared" si="4"/>
        <v>　　</v>
      </c>
    </row>
    <row r="60" spans="64:72" x14ac:dyDescent="0.15">
      <c r="BO60" s="17">
        <v>2160</v>
      </c>
      <c r="BP60" s="16" t="s">
        <v>197</v>
      </c>
      <c r="BQ60" s="16" t="str">
        <f t="shared" si="1"/>
        <v>2160　　伊藤・有馬記念基金
運営委員会</v>
      </c>
      <c r="BR60" s="17"/>
      <c r="BS60" s="16"/>
      <c r="BT60" s="16" t="str">
        <f t="shared" si="4"/>
        <v>　　</v>
      </c>
    </row>
    <row r="61" spans="64:72" x14ac:dyDescent="0.15">
      <c r="BO61" s="17">
        <v>2170</v>
      </c>
      <c r="BP61" s="16" t="s">
        <v>194</v>
      </c>
      <c r="BQ61" s="16" t="str">
        <f t="shared" si="1"/>
        <v>2170　　危機管理センター
運営委員会</v>
      </c>
      <c r="BR61" s="17"/>
      <c r="BS61" s="16"/>
      <c r="BT61" s="16" t="str">
        <f t="shared" si="4"/>
        <v>　　</v>
      </c>
    </row>
    <row r="62" spans="64:72" x14ac:dyDescent="0.15">
      <c r="BO62" s="17">
        <v>2180</v>
      </c>
      <c r="BP62" s="16" t="s">
        <v>192</v>
      </c>
      <c r="BQ62" s="16" t="str">
        <f t="shared" si="1"/>
        <v>2180　　研究倫理審査委員会</v>
      </c>
      <c r="BR62" s="17"/>
      <c r="BS62" s="16"/>
      <c r="BT62" s="16" t="str">
        <f t="shared" si="4"/>
        <v>　　</v>
      </c>
    </row>
    <row r="63" spans="64:72" x14ac:dyDescent="0.15">
      <c r="BO63" s="17">
        <v>2190</v>
      </c>
      <c r="BP63" s="16" t="s">
        <v>255</v>
      </c>
      <c r="BQ63" s="16" t="str">
        <f t="shared" si="1"/>
        <v>2190　　史料室運営委員会</v>
      </c>
      <c r="BR63" s="17"/>
      <c r="BS63" s="16"/>
      <c r="BT63" s="16" t="str">
        <f t="shared" si="4"/>
        <v>　　</v>
      </c>
    </row>
    <row r="64" spans="64:72" x14ac:dyDescent="0.15">
      <c r="BO64" s="17"/>
      <c r="BP64" s="16"/>
      <c r="BQ64" s="16" t="str">
        <f t="shared" si="1"/>
        <v>　　</v>
      </c>
      <c r="BR64" s="17"/>
      <c r="BS64" s="16"/>
      <c r="BT64" s="16" t="str">
        <f t="shared" si="4"/>
        <v>　　</v>
      </c>
    </row>
    <row r="65" spans="67:72" x14ac:dyDescent="0.15">
      <c r="BO65" s="17"/>
      <c r="BP65" s="16"/>
      <c r="BQ65" s="16"/>
      <c r="BR65" s="17"/>
      <c r="BS65" s="16"/>
      <c r="BT65" s="16"/>
    </row>
    <row r="66" spans="67:72" x14ac:dyDescent="0.15">
      <c r="BO66" s="17"/>
      <c r="BP66" s="16"/>
      <c r="BQ66" s="16"/>
      <c r="BR66" s="17"/>
      <c r="BS66" s="16"/>
      <c r="BT66" s="16"/>
    </row>
    <row r="67" spans="67:72" x14ac:dyDescent="0.15">
      <c r="BO67" s="17"/>
      <c r="BP67" s="16"/>
      <c r="BQ67" s="16" t="str">
        <f t="shared" si="1"/>
        <v>　　</v>
      </c>
      <c r="BR67" s="17"/>
      <c r="BS67" s="16"/>
      <c r="BT67" s="16" t="str">
        <f t="shared" ref="BT67:BT71" si="8">+BR67&amp;"　　"&amp;BS67</f>
        <v>　　</v>
      </c>
    </row>
    <row r="68" spans="67:72" ht="13.5" customHeight="1" x14ac:dyDescent="0.15">
      <c r="BO68" s="17"/>
      <c r="BP68" s="16"/>
      <c r="BQ68" s="16" t="str">
        <f t="shared" si="1"/>
        <v>　　</v>
      </c>
      <c r="BR68" s="17"/>
      <c r="BS68" s="16"/>
      <c r="BT68" s="16" t="str">
        <f t="shared" si="8"/>
        <v>　　</v>
      </c>
    </row>
    <row r="69" spans="67:72" ht="13.5" customHeight="1" x14ac:dyDescent="0.15">
      <c r="BO69" s="17"/>
      <c r="BP69" s="16"/>
      <c r="BQ69" s="16" t="str">
        <f t="shared" si="1"/>
        <v>　　</v>
      </c>
      <c r="BR69" s="17"/>
      <c r="BS69" s="16"/>
      <c r="BT69" s="16" t="str">
        <f t="shared" si="8"/>
        <v>　　</v>
      </c>
    </row>
    <row r="70" spans="67:72" x14ac:dyDescent="0.15">
      <c r="BO70" s="17"/>
      <c r="BP70" s="16"/>
      <c r="BQ70" s="101" t="s">
        <v>22</v>
      </c>
      <c r="BR70" s="17"/>
      <c r="BS70" s="16"/>
      <c r="BT70" s="16" t="str">
        <f t="shared" si="8"/>
        <v>　　</v>
      </c>
    </row>
    <row r="71" spans="67:72" x14ac:dyDescent="0.15">
      <c r="BO71" s="17">
        <v>3010</v>
      </c>
      <c r="BP71" s="16" t="s">
        <v>241</v>
      </c>
      <c r="BQ71" s="16" t="str">
        <f t="shared" si="1"/>
        <v>3010　　教務係</v>
      </c>
      <c r="BR71" s="17"/>
      <c r="BS71" s="16"/>
      <c r="BT71" s="16" t="str">
        <f t="shared" si="8"/>
        <v>　　</v>
      </c>
    </row>
    <row r="72" spans="67:72" x14ac:dyDescent="0.15">
      <c r="BO72" s="17">
        <v>3020</v>
      </c>
      <c r="BP72" s="16" t="s">
        <v>238</v>
      </c>
      <c r="BQ72" s="16" t="str">
        <f t="shared" si="1"/>
        <v>3020　　学生係</v>
      </c>
      <c r="BR72" s="17"/>
      <c r="BS72" s="16"/>
      <c r="BT72" s="16" t="str">
        <f t="shared" ref="BT72:BT95" si="9">+BR72&amp;"　　"&amp;BS72</f>
        <v>　　</v>
      </c>
    </row>
    <row r="73" spans="67:72" x14ac:dyDescent="0.15">
      <c r="BO73" s="17">
        <v>3030</v>
      </c>
      <c r="BP73" s="16" t="s">
        <v>235</v>
      </c>
      <c r="BQ73" s="16" t="str">
        <f t="shared" si="1"/>
        <v>3030　　入試広報係</v>
      </c>
      <c r="BR73" s="17"/>
      <c r="BS73" s="16"/>
      <c r="BT73" s="16" t="str">
        <f t="shared" si="9"/>
        <v>　　</v>
      </c>
    </row>
    <row r="74" spans="67:72" x14ac:dyDescent="0.15">
      <c r="BO74" s="17">
        <v>3040</v>
      </c>
      <c r="BP74" s="16" t="s">
        <v>233</v>
      </c>
      <c r="BQ74" s="16" t="str">
        <f t="shared" si="1"/>
        <v>3040　　管財担当</v>
      </c>
      <c r="BR74" s="17"/>
      <c r="BS74" s="16"/>
      <c r="BT74" s="16" t="str">
        <f t="shared" si="9"/>
        <v>　　</v>
      </c>
    </row>
    <row r="75" spans="67:72" x14ac:dyDescent="0.15">
      <c r="BO75" s="17">
        <v>3050</v>
      </c>
      <c r="BP75" s="16" t="s">
        <v>231</v>
      </c>
      <c r="BQ75" s="16" t="str">
        <f t="shared" si="1"/>
        <v>3050　　総務係</v>
      </c>
      <c r="BR75" s="17"/>
      <c r="BS75" s="16"/>
      <c r="BT75" s="16" t="str">
        <f t="shared" si="9"/>
        <v>　　</v>
      </c>
    </row>
    <row r="76" spans="67:72" x14ac:dyDescent="0.15">
      <c r="BO76" s="17">
        <v>3060</v>
      </c>
      <c r="BP76" s="16" t="s">
        <v>250</v>
      </c>
      <c r="BQ76" s="16" t="str">
        <f t="shared" si="1"/>
        <v>3060　　情報システム係</v>
      </c>
      <c r="BR76" s="17"/>
      <c r="BS76" s="16"/>
      <c r="BT76" s="16" t="str">
        <f t="shared" si="9"/>
        <v>　　</v>
      </c>
    </row>
    <row r="77" spans="67:72" x14ac:dyDescent="0.15">
      <c r="BO77" s="17">
        <v>3070</v>
      </c>
      <c r="BP77" s="16" t="s">
        <v>226</v>
      </c>
      <c r="BQ77" s="16" t="str">
        <f t="shared" si="1"/>
        <v>3070　　人事係</v>
      </c>
      <c r="BR77" s="17"/>
      <c r="BS77" s="16"/>
      <c r="BT77" s="16" t="str">
        <f t="shared" si="9"/>
        <v>　　</v>
      </c>
    </row>
    <row r="78" spans="67:72" x14ac:dyDescent="0.15">
      <c r="BO78" s="17">
        <v>3080</v>
      </c>
      <c r="BP78" s="16" t="s">
        <v>223</v>
      </c>
      <c r="BQ78" s="16" t="str">
        <f t="shared" si="1"/>
        <v>3080　　地域連携課</v>
      </c>
      <c r="BR78" s="17"/>
      <c r="BS78" s="16"/>
      <c r="BT78" s="16" t="str">
        <f t="shared" si="9"/>
        <v>　　</v>
      </c>
    </row>
    <row r="79" spans="67:72" x14ac:dyDescent="0.15">
      <c r="BO79" s="17">
        <v>3090</v>
      </c>
      <c r="BP79" s="16" t="s">
        <v>220</v>
      </c>
      <c r="BQ79" s="16" t="str">
        <f t="shared" si="1"/>
        <v>3090　　経理係</v>
      </c>
      <c r="BR79" s="17"/>
      <c r="BS79" s="16"/>
      <c r="BT79" s="16" t="str">
        <f t="shared" si="9"/>
        <v>　　</v>
      </c>
    </row>
    <row r="80" spans="67:72" x14ac:dyDescent="0.15">
      <c r="BO80" s="17">
        <v>3100</v>
      </c>
      <c r="BP80" s="16" t="s">
        <v>217</v>
      </c>
      <c r="BQ80" s="16" t="str">
        <f t="shared" si="1"/>
        <v>3100　　経常費（広尾）</v>
      </c>
      <c r="BR80" s="17"/>
      <c r="BS80" s="16"/>
      <c r="BT80" s="16" t="str">
        <f t="shared" si="9"/>
        <v>　　</v>
      </c>
    </row>
    <row r="81" spans="67:72" x14ac:dyDescent="0.15">
      <c r="BO81" s="17">
        <v>3110</v>
      </c>
      <c r="BP81" s="16" t="s">
        <v>214</v>
      </c>
      <c r="BQ81" s="16" t="str">
        <f t="shared" si="1"/>
        <v>3110　　経常費（武蔵野）</v>
      </c>
      <c r="BR81" s="17"/>
      <c r="BS81" s="16"/>
      <c r="BT81" s="16" t="str">
        <f t="shared" si="9"/>
        <v>　　</v>
      </c>
    </row>
    <row r="82" spans="67:72" x14ac:dyDescent="0.15">
      <c r="BO82" s="17">
        <v>3120</v>
      </c>
      <c r="BP82" s="16" t="s">
        <v>186</v>
      </c>
      <c r="BQ82" s="16" t="str">
        <f t="shared" si="1"/>
        <v>3120　　各種講座
(公開講座)</v>
      </c>
      <c r="BR82" s="17"/>
      <c r="BS82" s="16"/>
      <c r="BT82" s="16" t="str">
        <f t="shared" si="9"/>
        <v>　　</v>
      </c>
    </row>
    <row r="83" spans="67:72" x14ac:dyDescent="0.15">
      <c r="BO83" s="17">
        <v>3121</v>
      </c>
      <c r="BP83" s="16" t="s">
        <v>187</v>
      </c>
      <c r="BQ83" s="16" t="str">
        <f t="shared" si="1"/>
        <v>3121　　各種講座
（HCD）</v>
      </c>
      <c r="BR83" s="17"/>
      <c r="BS83" s="16"/>
      <c r="BT83" s="16" t="str">
        <f t="shared" si="9"/>
        <v>　　</v>
      </c>
    </row>
    <row r="84" spans="67:72" x14ac:dyDescent="0.15">
      <c r="BO84" s="17">
        <v>3122</v>
      </c>
      <c r="BP84" s="16" t="s">
        <v>188</v>
      </c>
      <c r="BQ84" s="16" t="str">
        <f t="shared" si="1"/>
        <v>3122　　各種講座
（フロンティアセミナー）</v>
      </c>
      <c r="BR84" s="17"/>
      <c r="BS84" s="16"/>
      <c r="BT84" s="16" t="str">
        <f t="shared" si="9"/>
        <v>　　</v>
      </c>
    </row>
    <row r="85" spans="67:72" x14ac:dyDescent="0.15">
      <c r="BO85" s="17">
        <v>3123</v>
      </c>
      <c r="BP85" s="16" t="s">
        <v>189</v>
      </c>
      <c r="BQ85" s="16" t="str">
        <f t="shared" si="1"/>
        <v>3123　　各種講座
（スキルUPセミナー）</v>
      </c>
      <c r="BR85" s="17"/>
      <c r="BS85" s="16"/>
      <c r="BT85" s="16" t="str">
        <f t="shared" si="9"/>
        <v>　　</v>
      </c>
    </row>
    <row r="86" spans="67:72" x14ac:dyDescent="0.15">
      <c r="BO86" s="17">
        <v>3130</v>
      </c>
      <c r="BP86" s="16" t="s">
        <v>256</v>
      </c>
      <c r="BQ86" s="16" t="str">
        <f t="shared" si="1"/>
        <v>3130　　フロンティアセンター</v>
      </c>
      <c r="BR86" s="17"/>
      <c r="BS86" s="16"/>
      <c r="BT86" s="16" t="str">
        <f t="shared" si="9"/>
        <v>　　</v>
      </c>
    </row>
    <row r="87" spans="67:72" x14ac:dyDescent="0.15">
      <c r="BO87" s="17">
        <v>3140</v>
      </c>
      <c r="BP87" s="16" t="s">
        <v>205</v>
      </c>
      <c r="BQ87" s="16" t="str">
        <f t="shared" si="1"/>
        <v>3140　　広尾地域防災活動</v>
      </c>
      <c r="BR87" s="17"/>
      <c r="BS87" s="16"/>
      <c r="BT87" s="16" t="str">
        <f t="shared" si="9"/>
        <v>　　</v>
      </c>
    </row>
    <row r="88" spans="67:72" x14ac:dyDescent="0.15">
      <c r="BO88" s="17">
        <v>3141</v>
      </c>
      <c r="BP88" s="16" t="s">
        <v>202</v>
      </c>
      <c r="BQ88" s="16" t="str">
        <f t="shared" si="1"/>
        <v>3141　　武蔵野地域防災活動</v>
      </c>
      <c r="BR88" s="17"/>
      <c r="BS88" s="16"/>
      <c r="BT88" s="16" t="str">
        <f t="shared" si="9"/>
        <v>　　</v>
      </c>
    </row>
    <row r="89" spans="67:72" x14ac:dyDescent="0.15">
      <c r="BO89" s="17">
        <v>3142</v>
      </c>
      <c r="BP89" s="16" t="s">
        <v>257</v>
      </c>
      <c r="BQ89" s="16" t="str">
        <f t="shared" si="1"/>
        <v>3142　　湯浅町プロジェクト</v>
      </c>
      <c r="BR89" s="17"/>
      <c r="BS89" s="16"/>
      <c r="BT89" s="16" t="str">
        <f t="shared" si="9"/>
        <v>　　</v>
      </c>
    </row>
    <row r="90" spans="67:72" x14ac:dyDescent="0.15">
      <c r="BO90" s="17">
        <v>3150</v>
      </c>
      <c r="BP90" s="16" t="s">
        <v>199</v>
      </c>
      <c r="BQ90" s="16" t="str">
        <f t="shared" si="1"/>
        <v>3150　　なみえ保健室</v>
      </c>
      <c r="BR90" s="17"/>
      <c r="BS90" s="16"/>
      <c r="BT90" s="16" t="str">
        <f t="shared" si="9"/>
        <v>　　</v>
      </c>
    </row>
    <row r="91" spans="67:72" x14ac:dyDescent="0.15">
      <c r="BO91" s="17">
        <v>3160</v>
      </c>
      <c r="BP91" s="16" t="s">
        <v>196</v>
      </c>
      <c r="BQ91" s="16" t="str">
        <f t="shared" si="1"/>
        <v>3160　　科研間接経費</v>
      </c>
      <c r="BR91" s="17"/>
      <c r="BS91" s="16"/>
      <c r="BT91" s="16" t="str">
        <f t="shared" si="9"/>
        <v>　　</v>
      </c>
    </row>
    <row r="92" spans="67:72" x14ac:dyDescent="0.15">
      <c r="BO92" s="17">
        <v>3170</v>
      </c>
      <c r="BP92" s="16" t="s">
        <v>193</v>
      </c>
      <c r="BQ92" s="16" t="str">
        <f t="shared" si="1"/>
        <v>3170　　保健室</v>
      </c>
      <c r="BR92" s="17"/>
      <c r="BS92" s="16"/>
      <c r="BT92" s="16" t="str">
        <f t="shared" si="9"/>
        <v>　　</v>
      </c>
    </row>
    <row r="93" spans="67:72" x14ac:dyDescent="0.15">
      <c r="BO93" s="17">
        <v>3180</v>
      </c>
      <c r="BP93" s="16" t="s">
        <v>191</v>
      </c>
      <c r="BQ93" s="16" t="str">
        <f t="shared" si="1"/>
        <v>3180　　学生相談室</v>
      </c>
      <c r="BR93" s="17"/>
      <c r="BS93" s="16"/>
      <c r="BT93" s="16" t="str">
        <f t="shared" si="9"/>
        <v>　　</v>
      </c>
    </row>
    <row r="94" spans="67:72" x14ac:dyDescent="0.15">
      <c r="BO94" s="17">
        <v>3190</v>
      </c>
      <c r="BP94" s="16" t="s">
        <v>190</v>
      </c>
      <c r="BQ94" s="16" t="str">
        <f t="shared" si="1"/>
        <v>3190　　IR室</v>
      </c>
      <c r="BR94" s="17"/>
      <c r="BS94" s="16"/>
      <c r="BT94" s="16" t="str">
        <f t="shared" si="9"/>
        <v>　　</v>
      </c>
    </row>
    <row r="95" spans="67:72" x14ac:dyDescent="0.15">
      <c r="BO95" s="17">
        <v>3200</v>
      </c>
      <c r="BP95" s="98" t="s">
        <v>258</v>
      </c>
      <c r="BQ95" s="16" t="str">
        <f t="shared" si="1"/>
        <v>3200　　卒業生プロジェクト</v>
      </c>
      <c r="BR95" s="17"/>
      <c r="BS95" s="98"/>
      <c r="BT95" s="16" t="str">
        <f t="shared" si="9"/>
        <v>　　</v>
      </c>
    </row>
  </sheetData>
  <sheetProtection formatCells="0"/>
  <protectedRanges>
    <protectedRange sqref="AM13:BB20" name="表2"/>
    <protectedRange sqref="V9:AE10" name="申請者職名・氏名"/>
    <protectedRange sqref="O8:AF8" name="予算領域"/>
    <protectedRange sqref="E9:N9" name="申請日"/>
    <protectedRange sqref="B13:AH20" name="表1"/>
    <protectedRange sqref="BC13:BE20" name="⑤表右側"/>
    <protectedRange sqref="E1:G1" name="年度_1"/>
  </protectedRanges>
  <mergeCells count="126">
    <mergeCell ref="BF12:BJ12"/>
    <mergeCell ref="BF13:BJ13"/>
    <mergeCell ref="BF14:BJ14"/>
    <mergeCell ref="BF15:BJ15"/>
    <mergeCell ref="BF16:BJ16"/>
    <mergeCell ref="BF17:BJ17"/>
    <mergeCell ref="BF18:BJ18"/>
    <mergeCell ref="BF19:BJ19"/>
    <mergeCell ref="BF20:BJ20"/>
    <mergeCell ref="V20:AB20"/>
    <mergeCell ref="AC20:AE20"/>
    <mergeCell ref="AF20:AG20"/>
    <mergeCell ref="BC19:BE19"/>
    <mergeCell ref="AN19:AY19"/>
    <mergeCell ref="AN20:AY20"/>
    <mergeCell ref="BC17:BE17"/>
    <mergeCell ref="AZ17:BB17"/>
    <mergeCell ref="V17:AB17"/>
    <mergeCell ref="AC17:AE17"/>
    <mergeCell ref="AF17:AG17"/>
    <mergeCell ref="AZ19:BB19"/>
    <mergeCell ref="V19:AB19"/>
    <mergeCell ref="AC19:AE19"/>
    <mergeCell ref="AF19:AG19"/>
    <mergeCell ref="BC18:BE18"/>
    <mergeCell ref="AZ18:BB18"/>
    <mergeCell ref="V18:AB18"/>
    <mergeCell ref="AC18:AE18"/>
    <mergeCell ref="AF18:AG18"/>
    <mergeCell ref="AN17:AY17"/>
    <mergeCell ref="AN18:AY18"/>
    <mergeCell ref="V16:AB16"/>
    <mergeCell ref="AC16:AE16"/>
    <mergeCell ref="AF16:AG16"/>
    <mergeCell ref="V14:AB14"/>
    <mergeCell ref="AC14:AE14"/>
    <mergeCell ref="AF14:AG14"/>
    <mergeCell ref="BC15:BE15"/>
    <mergeCell ref="AZ15:BB15"/>
    <mergeCell ref="V15:AB15"/>
    <mergeCell ref="AC15:AE15"/>
    <mergeCell ref="AF15:AG15"/>
    <mergeCell ref="BC14:BE14"/>
    <mergeCell ref="AN14:AY14"/>
    <mergeCell ref="AN15:AY15"/>
    <mergeCell ref="AN16:AY16"/>
    <mergeCell ref="BC12:BE12"/>
    <mergeCell ref="AZ12:BB12"/>
    <mergeCell ref="V12:AB12"/>
    <mergeCell ref="AC12:AE12"/>
    <mergeCell ref="AF12:AG12"/>
    <mergeCell ref="BC13:BE13"/>
    <mergeCell ref="AZ13:BB13"/>
    <mergeCell ref="V13:AB13"/>
    <mergeCell ref="AC13:AE13"/>
    <mergeCell ref="AF13:AG13"/>
    <mergeCell ref="AN13:AY13"/>
    <mergeCell ref="AN12:AY12"/>
    <mergeCell ref="AI12:AM12"/>
    <mergeCell ref="BG1:BJ1"/>
    <mergeCell ref="AM2:AP5"/>
    <mergeCell ref="AQ2:AT5"/>
    <mergeCell ref="AU2:AX5"/>
    <mergeCell ref="AY2:BB5"/>
    <mergeCell ref="AM1:AP1"/>
    <mergeCell ref="AQ1:AT1"/>
    <mergeCell ref="BH10:BJ10"/>
    <mergeCell ref="BG2:BJ5"/>
    <mergeCell ref="AG8:AN8"/>
    <mergeCell ref="BD8:BJ8"/>
    <mergeCell ref="BD9:BJ9"/>
    <mergeCell ref="BD10:BF10"/>
    <mergeCell ref="AK1:AL5"/>
    <mergeCell ref="BE1:BF5"/>
    <mergeCell ref="B9:D9"/>
    <mergeCell ref="E9:N9"/>
    <mergeCell ref="P9:U9"/>
    <mergeCell ref="V9:AE9"/>
    <mergeCell ref="P10:U10"/>
    <mergeCell ref="V10:AE10"/>
    <mergeCell ref="AU1:AX1"/>
    <mergeCell ref="AY1:BB1"/>
    <mergeCell ref="A5:V5"/>
    <mergeCell ref="C7:V7"/>
    <mergeCell ref="C8:N8"/>
    <mergeCell ref="O8:AF8"/>
    <mergeCell ref="E1:G1"/>
    <mergeCell ref="B2:L3"/>
    <mergeCell ref="B1:D1"/>
    <mergeCell ref="H1:L1"/>
    <mergeCell ref="O2:R3"/>
    <mergeCell ref="S2:Z3"/>
    <mergeCell ref="G15:U15"/>
    <mergeCell ref="G16:U16"/>
    <mergeCell ref="G17:U17"/>
    <mergeCell ref="G18:U18"/>
    <mergeCell ref="G19:U19"/>
    <mergeCell ref="G20:U20"/>
    <mergeCell ref="B12:F12"/>
    <mergeCell ref="B13:F13"/>
    <mergeCell ref="B14:F14"/>
    <mergeCell ref="B15:F15"/>
    <mergeCell ref="B16:F16"/>
    <mergeCell ref="B17:F17"/>
    <mergeCell ref="B18:F18"/>
    <mergeCell ref="B19:F19"/>
    <mergeCell ref="B20:F20"/>
    <mergeCell ref="G12:U12"/>
    <mergeCell ref="G13:U13"/>
    <mergeCell ref="G14:U14"/>
    <mergeCell ref="BF21:BJ21"/>
    <mergeCell ref="AC21:AH21"/>
    <mergeCell ref="AI14:AL14"/>
    <mergeCell ref="AI13:AL13"/>
    <mergeCell ref="AI18:AL18"/>
    <mergeCell ref="AI17:AL17"/>
    <mergeCell ref="AI16:AL16"/>
    <mergeCell ref="AI15:AL15"/>
    <mergeCell ref="AI19:AL19"/>
    <mergeCell ref="AI20:AL20"/>
    <mergeCell ref="AI21:AL21"/>
    <mergeCell ref="AZ16:BB16"/>
    <mergeCell ref="BC16:BE16"/>
    <mergeCell ref="AZ14:BB14"/>
    <mergeCell ref="BC20:BE20"/>
    <mergeCell ref="AZ20:BB20"/>
  </mergeCells>
  <phoneticPr fontId="4"/>
  <conditionalFormatting sqref="B13:B20">
    <cfRule type="expression" dxfId="3" priority="8">
      <formula>$B13="99　予算計上無"</formula>
    </cfRule>
  </conditionalFormatting>
  <conditionalFormatting sqref="BC2:BD5">
    <cfRule type="expression" dxfId="2" priority="6">
      <formula>(COUNTIF(B13:D20,"1　兼務教員")+COUNTIF(B13:D20,"2　兼務職員")+COUNTIF(B13:D20,"19　報酬手数料"))&gt;0</formula>
    </cfRule>
  </conditionalFormatting>
  <conditionalFormatting sqref="BC13:BE20">
    <cfRule type="expression" dxfId="1" priority="1">
      <formula>$AX13="ⓑ経 理 係"</formula>
    </cfRule>
  </conditionalFormatting>
  <dataValidations xWindow="118" yWindow="285" count="14">
    <dataValidation allowBlank="1" showInputMessage="1" showErrorMessage="1" promptTitle="※指定がある場合のみ記入" prompt="_x000a_発注先の指定、支払先が決まっている場合のみ記入してください。" sqref="V13:AB20" xr:uid="{00000000-0002-0000-0400-000000000000}"/>
    <dataValidation type="list" allowBlank="1" showInputMessage="1" showErrorMessage="1" promptTitle="※必須入力" prompt="_x000a_ⓐ申請者…申請者または“経理係以外”で発注・申込等を行う場合_x000a__x000a_ⓑ経理係…経理係で発注・申込等を行う場合_x000a_" sqref="AZ13:BB20" xr:uid="{00000000-0002-0000-0400-000001000000}">
      <formula1>"ⓐ申 請 者,ⓑ経 理 係"</formula1>
    </dataValidation>
    <dataValidation allowBlank="1" showInputMessage="1" showErrorMessage="1" promptTitle="※必須入力" prompt="_x000a_見積等が無い場合は、概算で構いません。" sqref="AC13:AE20" xr:uid="{00000000-0002-0000-0400-000002000000}"/>
    <dataValidation allowBlank="1" showInputMessage="1" showErrorMessage="1" promptTitle="本日の日付を入力" prompt="日付を入力する際、_x000a_「４／１」または「４－１」と入力すると、_x000a_自動的に「平成00年4月1日」と表示されます。" sqref="E9:N9" xr:uid="{00000000-0002-0000-0400-000003000000}"/>
    <dataValidation allowBlank="1" showInputMessage="1" showErrorMessage="1" promptTitle="※必須入力" prompt="_x000a_品名・件名を記入してください。_x000a_型番等もこちらの欄に記入してください。_x000a__x000a_！豆知識：セル内で[Alt]＋[Enter]を押すと改行されます。" sqref="G13:U20" xr:uid="{00000000-0002-0000-0400-000004000000}"/>
    <dataValidation allowBlank="1" showInputMessage="1" showErrorMessage="1" promptTitle="※数式あり" prompt="_x000a_単価×数量で計算式が入っています。" sqref="AI13:AI20" xr:uid="{00000000-0002-0000-0400-000005000000}"/>
    <dataValidation errorStyle="information" allowBlank="1" showInputMessage="1" showErrorMessage="1" promptTitle="任意入力" prompt="_x000a_個、セット、箱、人、式…等、単位を記入してください。" sqref="AH13:AH20" xr:uid="{00000000-0002-0000-0400-000006000000}"/>
    <dataValidation type="list" allowBlank="1" showInputMessage="1" showErrorMessage="1" sqref="AM13:AM20" xr:uid="{00000000-0002-0000-0400-000007000000}">
      <formula1>"税抜,税込,概算,－"</formula1>
    </dataValidation>
    <dataValidation errorStyle="information" allowBlank="1" showInputMessage="1" showErrorMessage="1" promptTitle="※必須入力" prompt="_x000a_申請理由がセル内に収まらない場合は、別途理由書(書式自由)を作成し（Word等）、提出してください。_x000a__x000a_添付書類の提出がある場合は、_x000a_「※添付書類あり」等、_x000a_資料があることがわかるように記入してください。" sqref="AN13:AY20" xr:uid="{00000000-0002-0000-0400-000008000000}"/>
    <dataValidation type="list" allowBlank="1" showInputMessage="1" showErrorMessage="1" prompt="計上科目が不明の場合は、_x000a_記入不要です。" sqref="B13:F20" xr:uid="{00000000-0002-0000-0400-000009000000}">
      <formula1>$BN$13:$BN$56</formula1>
    </dataValidation>
    <dataValidation type="list" allowBlank="1" showInputMessage="1" showErrorMessage="1" promptTitle="※発注･申込者が “ⓐ申請者”の場合、入力" prompt="_x000a_①銀行振込…後日請求書での振込支払いの場合（原則、月末締め→翌月末支払いとなります）_x000a__x000a_②立替支払…後日申請者（立替者）へ現金精算の場合_x000a__x000a_③その他…①②に当てはまらない場合_x000a_" sqref="BC13:BE20" xr:uid="{00000000-0002-0000-0400-00000A000000}">
      <formula1>"①銀行振込,②立替支払,③そ の 他"</formula1>
    </dataValidation>
    <dataValidation type="list" allowBlank="1" showInputMessage="1" showErrorMessage="1" sqref="BQ11 BT11 BQ13 BT13" xr:uid="{00000000-0002-0000-0400-00000B000000}">
      <formula1>$O$2</formula1>
    </dataValidation>
    <dataValidation type="list" allowBlank="1" showInputMessage="1" showErrorMessage="1" prompt="必ずプルダウンより選択してください。_x000a__x000a_※予算名がキャンパス毎の予算名に連動します。" sqref="O2:R3" xr:uid="{00000000-0002-0000-0400-00000C000000}">
      <formula1>"広尾,大宮"</formula1>
    </dataValidation>
    <dataValidation type="list" allowBlank="1" showInputMessage="1" showErrorMessage="1" sqref="O8:AF8" xr:uid="{00000000-0002-0000-0400-00000D000000}">
      <formula1>INDIRECT(O2)</formula1>
    </dataValidation>
  </dataValidations>
  <printOptions horizontalCentered="1" verticalCentered="1"/>
  <pageMargins left="0.19685039370078741" right="0.19685039370078741" top="0.59055118110236227" bottom="0" header="0" footer="0"/>
  <pageSetup paperSize="9" scale="89" orientation="landscape"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C000"/>
    <pageSetUpPr fitToPage="1"/>
  </sheetPr>
  <dimension ref="A1:AS304"/>
  <sheetViews>
    <sheetView showGridLines="0" zoomScale="120" zoomScaleNormal="120" workbookViewId="0">
      <pane xSplit="24" ySplit="4" topLeftCell="Y5" activePane="bottomRight" state="frozen"/>
      <selection activeCell="B1" sqref="B1:G1"/>
      <selection pane="topRight" activeCell="B1" sqref="B1:G1"/>
      <selection pane="bottomLeft" activeCell="B1" sqref="B1:G1"/>
      <selection pane="bottomRight" activeCell="J34" sqref="J34:X34"/>
    </sheetView>
  </sheetViews>
  <sheetFormatPr defaultColWidth="2.625" defaultRowHeight="21" customHeight="1" x14ac:dyDescent="0.15"/>
  <cols>
    <col min="1" max="1" width="2.625" style="1"/>
    <col min="2" max="2" width="7.625" style="71" customWidth="1"/>
    <col min="3" max="3" width="8.625" style="1" customWidth="1"/>
    <col min="4" max="4" width="5.625" style="1" customWidth="1"/>
    <col min="5" max="42" width="2.125" style="1" customWidth="1"/>
    <col min="43" max="16384" width="2.625" style="1"/>
  </cols>
  <sheetData>
    <row r="1" spans="1:45" ht="21" customHeight="1" x14ac:dyDescent="0.15">
      <c r="A1" s="431" t="s">
        <v>133</v>
      </c>
      <c r="B1" s="431"/>
      <c r="C1" s="431"/>
      <c r="D1" s="431"/>
      <c r="E1" s="431"/>
      <c r="F1" s="431"/>
      <c r="G1" s="431"/>
      <c r="H1" s="431"/>
      <c r="I1" s="431"/>
      <c r="J1" s="431"/>
      <c r="K1" s="431"/>
      <c r="L1" s="431"/>
      <c r="M1" s="431"/>
      <c r="N1" s="431"/>
      <c r="O1" s="431"/>
      <c r="P1" s="431"/>
      <c r="Q1" s="431"/>
      <c r="R1" s="431"/>
      <c r="S1" s="431"/>
      <c r="T1" s="431"/>
      <c r="U1" s="431"/>
      <c r="V1" s="431"/>
      <c r="W1" s="431"/>
      <c r="X1" s="431"/>
      <c r="Y1" s="91"/>
      <c r="Z1" s="91"/>
      <c r="AA1" s="91"/>
      <c r="AB1" s="431"/>
      <c r="AC1" s="431"/>
      <c r="AD1" s="431"/>
      <c r="AE1" s="431"/>
      <c r="AF1" s="431"/>
      <c r="AG1" s="431"/>
      <c r="AH1" s="431"/>
      <c r="AI1" s="431"/>
      <c r="AJ1" s="431"/>
      <c r="AK1" s="431"/>
      <c r="AL1" s="431"/>
      <c r="AM1" s="431"/>
      <c r="AN1" s="431"/>
      <c r="AO1" s="431"/>
      <c r="AP1" s="431"/>
      <c r="AQ1" s="431"/>
      <c r="AR1" s="431"/>
      <c r="AS1" s="431"/>
    </row>
    <row r="2" spans="1:45" s="13" customFormat="1" ht="12" x14ac:dyDescent="0.15">
      <c r="A2" s="78"/>
      <c r="B2" s="79"/>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row>
    <row r="3" spans="1:45" ht="13.5" x14ac:dyDescent="0.15">
      <c r="E3" s="432" t="s">
        <v>181</v>
      </c>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4"/>
    </row>
    <row r="4" spans="1:45" s="36" customFormat="1" ht="28.5" customHeight="1" x14ac:dyDescent="0.15">
      <c r="A4" s="74" t="s">
        <v>129</v>
      </c>
      <c r="B4" s="75" t="s">
        <v>163</v>
      </c>
      <c r="C4" s="76" t="s">
        <v>164</v>
      </c>
      <c r="D4" s="77" t="s">
        <v>25</v>
      </c>
      <c r="E4" s="447" t="s">
        <v>24</v>
      </c>
      <c r="F4" s="448"/>
      <c r="G4" s="448"/>
      <c r="H4" s="448"/>
      <c r="I4" s="473"/>
      <c r="J4" s="448" t="s">
        <v>127</v>
      </c>
      <c r="K4" s="448"/>
      <c r="L4" s="448"/>
      <c r="M4" s="448"/>
      <c r="N4" s="448"/>
      <c r="O4" s="448"/>
      <c r="P4" s="448"/>
      <c r="Q4" s="448"/>
      <c r="R4" s="448"/>
      <c r="S4" s="448"/>
      <c r="T4" s="448"/>
      <c r="U4" s="448"/>
      <c r="V4" s="448"/>
      <c r="W4" s="448"/>
      <c r="X4" s="473"/>
      <c r="Y4" s="447" t="s">
        <v>9</v>
      </c>
      <c r="Z4" s="448"/>
      <c r="AA4" s="448"/>
      <c r="AB4" s="448"/>
      <c r="AC4" s="448"/>
      <c r="AD4" s="448"/>
      <c r="AE4" s="448"/>
      <c r="AF4" s="452" t="s">
        <v>10</v>
      </c>
      <c r="AG4" s="452"/>
      <c r="AH4" s="452"/>
      <c r="AI4" s="453" t="s">
        <v>11</v>
      </c>
      <c r="AJ4" s="454"/>
      <c r="AK4" s="41" t="s">
        <v>79</v>
      </c>
      <c r="AL4" s="455" t="s">
        <v>12</v>
      </c>
      <c r="AM4" s="456"/>
      <c r="AN4" s="456"/>
      <c r="AO4" s="456"/>
      <c r="AP4" s="457"/>
      <c r="AQ4" s="458" t="s">
        <v>128</v>
      </c>
      <c r="AR4" s="458"/>
      <c r="AS4" s="458"/>
    </row>
    <row r="5" spans="1:45" ht="21" customHeight="1" x14ac:dyDescent="0.15">
      <c r="A5" s="35">
        <v>1</v>
      </c>
      <c r="B5" s="72"/>
      <c r="C5" s="69"/>
      <c r="D5" s="69"/>
      <c r="E5" s="460"/>
      <c r="F5" s="461"/>
      <c r="G5" s="461"/>
      <c r="H5" s="461"/>
      <c r="I5" s="462"/>
      <c r="J5" s="463"/>
      <c r="K5" s="464"/>
      <c r="L5" s="464"/>
      <c r="M5" s="464"/>
      <c r="N5" s="464"/>
      <c r="O5" s="464"/>
      <c r="P5" s="464"/>
      <c r="Q5" s="464"/>
      <c r="R5" s="464"/>
      <c r="S5" s="464"/>
      <c r="T5" s="464"/>
      <c r="U5" s="464"/>
      <c r="V5" s="464"/>
      <c r="W5" s="464"/>
      <c r="X5" s="465"/>
      <c r="Y5" s="466"/>
      <c r="Z5" s="467"/>
      <c r="AA5" s="467"/>
      <c r="AB5" s="467"/>
      <c r="AC5" s="467"/>
      <c r="AD5" s="467"/>
      <c r="AE5" s="468"/>
      <c r="AF5" s="459"/>
      <c r="AG5" s="459"/>
      <c r="AH5" s="459"/>
      <c r="AI5" s="469"/>
      <c r="AJ5" s="470"/>
      <c r="AK5" s="39"/>
      <c r="AL5" s="471"/>
      <c r="AM5" s="472"/>
      <c r="AN5" s="472"/>
      <c r="AO5" s="472"/>
      <c r="AP5" s="40"/>
      <c r="AQ5" s="459"/>
      <c r="AR5" s="459"/>
      <c r="AS5" s="459"/>
    </row>
    <row r="6" spans="1:45" ht="21" customHeight="1" x14ac:dyDescent="0.15">
      <c r="A6" s="35">
        <v>2</v>
      </c>
      <c r="B6" s="73"/>
      <c r="C6" s="70"/>
      <c r="D6" s="70"/>
      <c r="E6" s="436"/>
      <c r="F6" s="437"/>
      <c r="G6" s="437"/>
      <c r="H6" s="437"/>
      <c r="I6" s="438"/>
      <c r="J6" s="439"/>
      <c r="K6" s="440"/>
      <c r="L6" s="440"/>
      <c r="M6" s="440"/>
      <c r="N6" s="440"/>
      <c r="O6" s="440"/>
      <c r="P6" s="440"/>
      <c r="Q6" s="440"/>
      <c r="R6" s="440"/>
      <c r="S6" s="440"/>
      <c r="T6" s="440"/>
      <c r="U6" s="440"/>
      <c r="V6" s="440"/>
      <c r="W6" s="440"/>
      <c r="X6" s="441"/>
      <c r="Y6" s="442"/>
      <c r="Z6" s="443"/>
      <c r="AA6" s="443"/>
      <c r="AB6" s="443"/>
      <c r="AC6" s="443"/>
      <c r="AD6" s="443"/>
      <c r="AE6" s="444"/>
      <c r="AF6" s="435"/>
      <c r="AG6" s="435"/>
      <c r="AH6" s="435"/>
      <c r="AI6" s="445"/>
      <c r="AJ6" s="446"/>
      <c r="AK6" s="37"/>
      <c r="AL6" s="388"/>
      <c r="AM6" s="389"/>
      <c r="AN6" s="389"/>
      <c r="AO6" s="389"/>
      <c r="AP6" s="38"/>
      <c r="AQ6" s="435"/>
      <c r="AR6" s="435"/>
      <c r="AS6" s="435"/>
    </row>
    <row r="7" spans="1:45" ht="21" customHeight="1" x14ac:dyDescent="0.15">
      <c r="A7" s="35">
        <v>3</v>
      </c>
      <c r="B7" s="73"/>
      <c r="C7" s="70"/>
      <c r="D7" s="70"/>
      <c r="E7" s="436"/>
      <c r="F7" s="437"/>
      <c r="G7" s="437"/>
      <c r="H7" s="437"/>
      <c r="I7" s="438"/>
      <c r="J7" s="439"/>
      <c r="K7" s="440"/>
      <c r="L7" s="440"/>
      <c r="M7" s="440"/>
      <c r="N7" s="440"/>
      <c r="O7" s="440"/>
      <c r="P7" s="440"/>
      <c r="Q7" s="440"/>
      <c r="R7" s="440"/>
      <c r="S7" s="440"/>
      <c r="T7" s="440"/>
      <c r="U7" s="440"/>
      <c r="V7" s="440"/>
      <c r="W7" s="440"/>
      <c r="X7" s="441"/>
      <c r="Y7" s="442"/>
      <c r="Z7" s="443"/>
      <c r="AA7" s="443"/>
      <c r="AB7" s="443"/>
      <c r="AC7" s="443"/>
      <c r="AD7" s="443"/>
      <c r="AE7" s="444"/>
      <c r="AF7" s="449"/>
      <c r="AG7" s="450"/>
      <c r="AH7" s="451"/>
      <c r="AI7" s="445"/>
      <c r="AJ7" s="446"/>
      <c r="AK7" s="37"/>
      <c r="AL7" s="388"/>
      <c r="AM7" s="389"/>
      <c r="AN7" s="389"/>
      <c r="AO7" s="389"/>
      <c r="AP7" s="38"/>
      <c r="AQ7" s="435"/>
      <c r="AR7" s="435"/>
      <c r="AS7" s="435"/>
    </row>
    <row r="8" spans="1:45" ht="21" customHeight="1" x14ac:dyDescent="0.15">
      <c r="A8" s="35">
        <v>4</v>
      </c>
      <c r="B8" s="73"/>
      <c r="C8" s="70"/>
      <c r="D8" s="70"/>
      <c r="E8" s="436"/>
      <c r="F8" s="437"/>
      <c r="G8" s="437"/>
      <c r="H8" s="437"/>
      <c r="I8" s="438"/>
      <c r="J8" s="439"/>
      <c r="K8" s="440"/>
      <c r="L8" s="440"/>
      <c r="M8" s="440"/>
      <c r="N8" s="440"/>
      <c r="O8" s="440"/>
      <c r="P8" s="440"/>
      <c r="Q8" s="440"/>
      <c r="R8" s="440"/>
      <c r="S8" s="440"/>
      <c r="T8" s="440"/>
      <c r="U8" s="440"/>
      <c r="V8" s="440"/>
      <c r="W8" s="440"/>
      <c r="X8" s="441"/>
      <c r="Y8" s="442"/>
      <c r="Z8" s="443"/>
      <c r="AA8" s="443"/>
      <c r="AB8" s="443"/>
      <c r="AC8" s="443"/>
      <c r="AD8" s="443"/>
      <c r="AE8" s="444"/>
      <c r="AF8" s="449"/>
      <c r="AG8" s="450"/>
      <c r="AH8" s="451"/>
      <c r="AI8" s="445"/>
      <c r="AJ8" s="446"/>
      <c r="AK8" s="37"/>
      <c r="AL8" s="388"/>
      <c r="AM8" s="389"/>
      <c r="AN8" s="389"/>
      <c r="AO8" s="389"/>
      <c r="AP8" s="38"/>
      <c r="AQ8" s="435"/>
      <c r="AR8" s="435"/>
      <c r="AS8" s="435"/>
    </row>
    <row r="9" spans="1:45" ht="21" customHeight="1" x14ac:dyDescent="0.15">
      <c r="A9" s="35">
        <v>5</v>
      </c>
      <c r="B9" s="73"/>
      <c r="C9" s="70"/>
      <c r="D9" s="70"/>
      <c r="E9" s="436"/>
      <c r="F9" s="437"/>
      <c r="G9" s="437"/>
      <c r="H9" s="437"/>
      <c r="I9" s="438"/>
      <c r="J9" s="439"/>
      <c r="K9" s="440"/>
      <c r="L9" s="440"/>
      <c r="M9" s="440"/>
      <c r="N9" s="440"/>
      <c r="O9" s="440"/>
      <c r="P9" s="440"/>
      <c r="Q9" s="440"/>
      <c r="R9" s="440"/>
      <c r="S9" s="440"/>
      <c r="T9" s="440"/>
      <c r="U9" s="440"/>
      <c r="V9" s="440"/>
      <c r="W9" s="440"/>
      <c r="X9" s="441"/>
      <c r="Y9" s="442"/>
      <c r="Z9" s="443"/>
      <c r="AA9" s="443"/>
      <c r="AB9" s="443"/>
      <c r="AC9" s="443"/>
      <c r="AD9" s="443"/>
      <c r="AE9" s="444"/>
      <c r="AF9" s="449"/>
      <c r="AG9" s="450"/>
      <c r="AH9" s="451"/>
      <c r="AI9" s="445"/>
      <c r="AJ9" s="446"/>
      <c r="AK9" s="37"/>
      <c r="AL9" s="388"/>
      <c r="AM9" s="389"/>
      <c r="AN9" s="389"/>
      <c r="AO9" s="389"/>
      <c r="AP9" s="38"/>
      <c r="AQ9" s="435"/>
      <c r="AR9" s="435"/>
      <c r="AS9" s="435"/>
    </row>
    <row r="10" spans="1:45" ht="21" customHeight="1" x14ac:dyDescent="0.15">
      <c r="A10" s="35">
        <v>6</v>
      </c>
      <c r="B10" s="73"/>
      <c r="C10" s="70"/>
      <c r="D10" s="70"/>
      <c r="E10" s="436"/>
      <c r="F10" s="437"/>
      <c r="G10" s="437"/>
      <c r="H10" s="437"/>
      <c r="I10" s="438"/>
      <c r="J10" s="439"/>
      <c r="K10" s="440"/>
      <c r="L10" s="440"/>
      <c r="M10" s="440"/>
      <c r="N10" s="440"/>
      <c r="O10" s="440"/>
      <c r="P10" s="440"/>
      <c r="Q10" s="440"/>
      <c r="R10" s="440"/>
      <c r="S10" s="440"/>
      <c r="T10" s="440"/>
      <c r="U10" s="440"/>
      <c r="V10" s="440"/>
      <c r="W10" s="440"/>
      <c r="X10" s="441"/>
      <c r="Y10" s="442"/>
      <c r="Z10" s="443"/>
      <c r="AA10" s="443"/>
      <c r="AB10" s="443"/>
      <c r="AC10" s="443"/>
      <c r="AD10" s="443"/>
      <c r="AE10" s="444"/>
      <c r="AF10" s="449"/>
      <c r="AG10" s="450"/>
      <c r="AH10" s="451"/>
      <c r="AI10" s="445"/>
      <c r="AJ10" s="446"/>
      <c r="AK10" s="37"/>
      <c r="AL10" s="388"/>
      <c r="AM10" s="389"/>
      <c r="AN10" s="389"/>
      <c r="AO10" s="389"/>
      <c r="AP10" s="38"/>
      <c r="AQ10" s="435"/>
      <c r="AR10" s="435"/>
      <c r="AS10" s="435"/>
    </row>
    <row r="11" spans="1:45" ht="21" customHeight="1" x14ac:dyDescent="0.15">
      <c r="A11" s="35">
        <v>7</v>
      </c>
      <c r="B11" s="73"/>
      <c r="C11" s="70"/>
      <c r="D11" s="70"/>
      <c r="E11" s="436"/>
      <c r="F11" s="437"/>
      <c r="G11" s="437"/>
      <c r="H11" s="437"/>
      <c r="I11" s="438"/>
      <c r="J11" s="439"/>
      <c r="K11" s="440"/>
      <c r="L11" s="440"/>
      <c r="M11" s="440"/>
      <c r="N11" s="440"/>
      <c r="O11" s="440"/>
      <c r="P11" s="440"/>
      <c r="Q11" s="440"/>
      <c r="R11" s="440"/>
      <c r="S11" s="440"/>
      <c r="T11" s="440"/>
      <c r="U11" s="440"/>
      <c r="V11" s="440"/>
      <c r="W11" s="440"/>
      <c r="X11" s="441"/>
      <c r="Y11" s="442"/>
      <c r="Z11" s="443"/>
      <c r="AA11" s="443"/>
      <c r="AB11" s="443"/>
      <c r="AC11" s="443"/>
      <c r="AD11" s="443"/>
      <c r="AE11" s="444"/>
      <c r="AF11" s="435"/>
      <c r="AG11" s="435"/>
      <c r="AH11" s="435"/>
      <c r="AI11" s="445"/>
      <c r="AJ11" s="446"/>
      <c r="AK11" s="37"/>
      <c r="AL11" s="388"/>
      <c r="AM11" s="389"/>
      <c r="AN11" s="389"/>
      <c r="AO11" s="389"/>
      <c r="AP11" s="38"/>
      <c r="AQ11" s="435"/>
      <c r="AR11" s="435"/>
      <c r="AS11" s="435"/>
    </row>
    <row r="12" spans="1:45" ht="21" customHeight="1" x14ac:dyDescent="0.15">
      <c r="A12" s="35">
        <v>8</v>
      </c>
      <c r="B12" s="73"/>
      <c r="C12" s="70"/>
      <c r="D12" s="70"/>
      <c r="E12" s="436"/>
      <c r="F12" s="437"/>
      <c r="G12" s="437"/>
      <c r="H12" s="437"/>
      <c r="I12" s="438"/>
      <c r="J12" s="439"/>
      <c r="K12" s="440"/>
      <c r="L12" s="440"/>
      <c r="M12" s="440"/>
      <c r="N12" s="440"/>
      <c r="O12" s="440"/>
      <c r="P12" s="440"/>
      <c r="Q12" s="440"/>
      <c r="R12" s="440"/>
      <c r="S12" s="440"/>
      <c r="T12" s="440"/>
      <c r="U12" s="440"/>
      <c r="V12" s="440"/>
      <c r="W12" s="440"/>
      <c r="X12" s="441"/>
      <c r="Y12" s="442"/>
      <c r="Z12" s="443"/>
      <c r="AA12" s="443"/>
      <c r="AB12" s="443"/>
      <c r="AC12" s="443"/>
      <c r="AD12" s="443"/>
      <c r="AE12" s="444"/>
      <c r="AF12" s="435"/>
      <c r="AG12" s="435"/>
      <c r="AH12" s="435"/>
      <c r="AI12" s="445"/>
      <c r="AJ12" s="446"/>
      <c r="AK12" s="37"/>
      <c r="AL12" s="388"/>
      <c r="AM12" s="389"/>
      <c r="AN12" s="389"/>
      <c r="AO12" s="389"/>
      <c r="AP12" s="38"/>
      <c r="AQ12" s="435"/>
      <c r="AR12" s="435"/>
      <c r="AS12" s="435"/>
    </row>
    <row r="13" spans="1:45" ht="21" customHeight="1" x14ac:dyDescent="0.15">
      <c r="A13" s="35">
        <v>9</v>
      </c>
      <c r="B13" s="73"/>
      <c r="C13" s="70"/>
      <c r="D13" s="70"/>
      <c r="E13" s="436"/>
      <c r="F13" s="437"/>
      <c r="G13" s="437"/>
      <c r="H13" s="437"/>
      <c r="I13" s="438"/>
      <c r="J13" s="439"/>
      <c r="K13" s="440"/>
      <c r="L13" s="440"/>
      <c r="M13" s="440"/>
      <c r="N13" s="440"/>
      <c r="O13" s="440"/>
      <c r="P13" s="440"/>
      <c r="Q13" s="440"/>
      <c r="R13" s="440"/>
      <c r="S13" s="440"/>
      <c r="T13" s="440"/>
      <c r="U13" s="440"/>
      <c r="V13" s="440"/>
      <c r="W13" s="440"/>
      <c r="X13" s="441"/>
      <c r="Y13" s="442"/>
      <c r="Z13" s="443"/>
      <c r="AA13" s="443"/>
      <c r="AB13" s="443"/>
      <c r="AC13" s="443"/>
      <c r="AD13" s="443"/>
      <c r="AE13" s="444"/>
      <c r="AF13" s="435"/>
      <c r="AG13" s="435"/>
      <c r="AH13" s="435"/>
      <c r="AI13" s="445"/>
      <c r="AJ13" s="446"/>
      <c r="AK13" s="37"/>
      <c r="AL13" s="388"/>
      <c r="AM13" s="389"/>
      <c r="AN13" s="389"/>
      <c r="AO13" s="389"/>
      <c r="AP13" s="38"/>
      <c r="AQ13" s="435"/>
      <c r="AR13" s="435"/>
      <c r="AS13" s="435"/>
    </row>
    <row r="14" spans="1:45" ht="21" customHeight="1" x14ac:dyDescent="0.15">
      <c r="A14" s="35">
        <v>10</v>
      </c>
      <c r="B14" s="73"/>
      <c r="C14" s="70"/>
      <c r="D14" s="70"/>
      <c r="E14" s="436"/>
      <c r="F14" s="437"/>
      <c r="G14" s="437"/>
      <c r="H14" s="437"/>
      <c r="I14" s="438"/>
      <c r="J14" s="439"/>
      <c r="K14" s="440"/>
      <c r="L14" s="440"/>
      <c r="M14" s="440"/>
      <c r="N14" s="440"/>
      <c r="O14" s="440"/>
      <c r="P14" s="440"/>
      <c r="Q14" s="440"/>
      <c r="R14" s="440"/>
      <c r="S14" s="440"/>
      <c r="T14" s="440"/>
      <c r="U14" s="440"/>
      <c r="V14" s="440"/>
      <c r="W14" s="440"/>
      <c r="X14" s="441"/>
      <c r="Y14" s="442"/>
      <c r="Z14" s="443"/>
      <c r="AA14" s="443"/>
      <c r="AB14" s="443"/>
      <c r="AC14" s="443"/>
      <c r="AD14" s="443"/>
      <c r="AE14" s="444"/>
      <c r="AF14" s="435"/>
      <c r="AG14" s="435"/>
      <c r="AH14" s="435"/>
      <c r="AI14" s="445"/>
      <c r="AJ14" s="446"/>
      <c r="AK14" s="37"/>
      <c r="AL14" s="388"/>
      <c r="AM14" s="389"/>
      <c r="AN14" s="389"/>
      <c r="AO14" s="389"/>
      <c r="AP14" s="38"/>
      <c r="AQ14" s="435"/>
      <c r="AR14" s="435"/>
      <c r="AS14" s="435"/>
    </row>
    <row r="15" spans="1:45" ht="21" customHeight="1" x14ac:dyDescent="0.15">
      <c r="A15" s="35">
        <v>11</v>
      </c>
      <c r="B15" s="73"/>
      <c r="C15" s="70"/>
      <c r="D15" s="70"/>
      <c r="E15" s="436"/>
      <c r="F15" s="437"/>
      <c r="G15" s="437"/>
      <c r="H15" s="437"/>
      <c r="I15" s="438"/>
      <c r="J15" s="439"/>
      <c r="K15" s="440"/>
      <c r="L15" s="440"/>
      <c r="M15" s="440"/>
      <c r="N15" s="440"/>
      <c r="O15" s="440"/>
      <c r="P15" s="440"/>
      <c r="Q15" s="440"/>
      <c r="R15" s="440"/>
      <c r="S15" s="440"/>
      <c r="T15" s="440"/>
      <c r="U15" s="440"/>
      <c r="V15" s="440"/>
      <c r="W15" s="440"/>
      <c r="X15" s="441"/>
      <c r="Y15" s="442"/>
      <c r="Z15" s="443"/>
      <c r="AA15" s="443"/>
      <c r="AB15" s="443"/>
      <c r="AC15" s="443"/>
      <c r="AD15" s="443"/>
      <c r="AE15" s="444"/>
      <c r="AF15" s="435"/>
      <c r="AG15" s="435"/>
      <c r="AH15" s="435"/>
      <c r="AI15" s="445"/>
      <c r="AJ15" s="446"/>
      <c r="AK15" s="37"/>
      <c r="AL15" s="388"/>
      <c r="AM15" s="389"/>
      <c r="AN15" s="389"/>
      <c r="AO15" s="389"/>
      <c r="AP15" s="38"/>
      <c r="AQ15" s="435"/>
      <c r="AR15" s="435"/>
      <c r="AS15" s="435"/>
    </row>
    <row r="16" spans="1:45" ht="21" customHeight="1" x14ac:dyDescent="0.15">
      <c r="A16" s="35">
        <v>12</v>
      </c>
      <c r="B16" s="73"/>
      <c r="C16" s="70"/>
      <c r="D16" s="70"/>
      <c r="E16" s="436"/>
      <c r="F16" s="437"/>
      <c r="G16" s="437"/>
      <c r="H16" s="437"/>
      <c r="I16" s="438"/>
      <c r="J16" s="439"/>
      <c r="K16" s="440"/>
      <c r="L16" s="440"/>
      <c r="M16" s="440"/>
      <c r="N16" s="440"/>
      <c r="O16" s="440"/>
      <c r="P16" s="440"/>
      <c r="Q16" s="440"/>
      <c r="R16" s="440"/>
      <c r="S16" s="440"/>
      <c r="T16" s="440"/>
      <c r="U16" s="440"/>
      <c r="V16" s="440"/>
      <c r="W16" s="440"/>
      <c r="X16" s="441"/>
      <c r="Y16" s="442"/>
      <c r="Z16" s="443"/>
      <c r="AA16" s="443"/>
      <c r="AB16" s="443"/>
      <c r="AC16" s="443"/>
      <c r="AD16" s="443"/>
      <c r="AE16" s="444"/>
      <c r="AF16" s="435"/>
      <c r="AG16" s="435"/>
      <c r="AH16" s="435"/>
      <c r="AI16" s="445"/>
      <c r="AJ16" s="446"/>
      <c r="AK16" s="37"/>
      <c r="AL16" s="388"/>
      <c r="AM16" s="389"/>
      <c r="AN16" s="389"/>
      <c r="AO16" s="389"/>
      <c r="AP16" s="38"/>
      <c r="AQ16" s="435"/>
      <c r="AR16" s="435"/>
      <c r="AS16" s="435"/>
    </row>
    <row r="17" spans="1:45" ht="21" customHeight="1" x14ac:dyDescent="0.15">
      <c r="A17" s="35">
        <v>13</v>
      </c>
      <c r="B17" s="73"/>
      <c r="C17" s="70"/>
      <c r="D17" s="70"/>
      <c r="E17" s="436"/>
      <c r="F17" s="437"/>
      <c r="G17" s="437"/>
      <c r="H17" s="437"/>
      <c r="I17" s="438"/>
      <c r="J17" s="439"/>
      <c r="K17" s="440"/>
      <c r="L17" s="440"/>
      <c r="M17" s="440"/>
      <c r="N17" s="440"/>
      <c r="O17" s="440"/>
      <c r="P17" s="440"/>
      <c r="Q17" s="440"/>
      <c r="R17" s="440"/>
      <c r="S17" s="440"/>
      <c r="T17" s="440"/>
      <c r="U17" s="440"/>
      <c r="V17" s="440"/>
      <c r="W17" s="440"/>
      <c r="X17" s="441"/>
      <c r="Y17" s="442"/>
      <c r="Z17" s="443"/>
      <c r="AA17" s="443"/>
      <c r="AB17" s="443"/>
      <c r="AC17" s="443"/>
      <c r="AD17" s="443"/>
      <c r="AE17" s="444"/>
      <c r="AF17" s="435"/>
      <c r="AG17" s="435"/>
      <c r="AH17" s="435"/>
      <c r="AI17" s="445"/>
      <c r="AJ17" s="446"/>
      <c r="AK17" s="37"/>
      <c r="AL17" s="388"/>
      <c r="AM17" s="389"/>
      <c r="AN17" s="389"/>
      <c r="AO17" s="389"/>
      <c r="AP17" s="38"/>
      <c r="AQ17" s="435"/>
      <c r="AR17" s="435"/>
      <c r="AS17" s="435"/>
    </row>
    <row r="18" spans="1:45" ht="21" customHeight="1" x14ac:dyDescent="0.15">
      <c r="A18" s="35">
        <v>14</v>
      </c>
      <c r="B18" s="73"/>
      <c r="C18" s="70"/>
      <c r="D18" s="70"/>
      <c r="E18" s="436"/>
      <c r="F18" s="437"/>
      <c r="G18" s="437"/>
      <c r="H18" s="437"/>
      <c r="I18" s="438"/>
      <c r="J18" s="439"/>
      <c r="K18" s="440"/>
      <c r="L18" s="440"/>
      <c r="M18" s="440"/>
      <c r="N18" s="440"/>
      <c r="O18" s="440"/>
      <c r="P18" s="440"/>
      <c r="Q18" s="440"/>
      <c r="R18" s="440"/>
      <c r="S18" s="440"/>
      <c r="T18" s="440"/>
      <c r="U18" s="440"/>
      <c r="V18" s="440"/>
      <c r="W18" s="440"/>
      <c r="X18" s="441"/>
      <c r="Y18" s="442"/>
      <c r="Z18" s="443"/>
      <c r="AA18" s="443"/>
      <c r="AB18" s="443"/>
      <c r="AC18" s="443"/>
      <c r="AD18" s="443"/>
      <c r="AE18" s="444"/>
      <c r="AF18" s="435"/>
      <c r="AG18" s="435"/>
      <c r="AH18" s="435"/>
      <c r="AI18" s="445"/>
      <c r="AJ18" s="446"/>
      <c r="AK18" s="37"/>
      <c r="AL18" s="388"/>
      <c r="AM18" s="389"/>
      <c r="AN18" s="389"/>
      <c r="AO18" s="389"/>
      <c r="AP18" s="38"/>
      <c r="AQ18" s="435"/>
      <c r="AR18" s="435"/>
      <c r="AS18" s="435"/>
    </row>
    <row r="19" spans="1:45" ht="21" customHeight="1" x14ac:dyDescent="0.15">
      <c r="A19" s="35">
        <v>15</v>
      </c>
      <c r="B19" s="73"/>
      <c r="C19" s="70"/>
      <c r="D19" s="70"/>
      <c r="E19" s="436"/>
      <c r="F19" s="437"/>
      <c r="G19" s="437"/>
      <c r="H19" s="437"/>
      <c r="I19" s="438"/>
      <c r="J19" s="439"/>
      <c r="K19" s="440"/>
      <c r="L19" s="440"/>
      <c r="M19" s="440"/>
      <c r="N19" s="440"/>
      <c r="O19" s="440"/>
      <c r="P19" s="440"/>
      <c r="Q19" s="440"/>
      <c r="R19" s="440"/>
      <c r="S19" s="440"/>
      <c r="T19" s="440"/>
      <c r="U19" s="440"/>
      <c r="V19" s="440"/>
      <c r="W19" s="440"/>
      <c r="X19" s="441"/>
      <c r="Y19" s="442"/>
      <c r="Z19" s="443"/>
      <c r="AA19" s="443"/>
      <c r="AB19" s="443"/>
      <c r="AC19" s="443"/>
      <c r="AD19" s="443"/>
      <c r="AE19" s="444"/>
      <c r="AF19" s="435"/>
      <c r="AG19" s="435"/>
      <c r="AH19" s="435"/>
      <c r="AI19" s="445"/>
      <c r="AJ19" s="446"/>
      <c r="AK19" s="37"/>
      <c r="AL19" s="388"/>
      <c r="AM19" s="389"/>
      <c r="AN19" s="389"/>
      <c r="AO19" s="389"/>
      <c r="AP19" s="38"/>
      <c r="AQ19" s="435"/>
      <c r="AR19" s="435"/>
      <c r="AS19" s="435"/>
    </row>
    <row r="20" spans="1:45" ht="21" customHeight="1" x14ac:dyDescent="0.15">
      <c r="A20" s="35">
        <v>16</v>
      </c>
      <c r="B20" s="73"/>
      <c r="C20" s="70"/>
      <c r="D20" s="70"/>
      <c r="E20" s="436"/>
      <c r="F20" s="437"/>
      <c r="G20" s="437"/>
      <c r="H20" s="437"/>
      <c r="I20" s="438"/>
      <c r="J20" s="439"/>
      <c r="K20" s="440"/>
      <c r="L20" s="440"/>
      <c r="M20" s="440"/>
      <c r="N20" s="440"/>
      <c r="O20" s="440"/>
      <c r="P20" s="440"/>
      <c r="Q20" s="440"/>
      <c r="R20" s="440"/>
      <c r="S20" s="440"/>
      <c r="T20" s="440"/>
      <c r="U20" s="440"/>
      <c r="V20" s="440"/>
      <c r="W20" s="440"/>
      <c r="X20" s="441"/>
      <c r="Y20" s="442"/>
      <c r="Z20" s="443"/>
      <c r="AA20" s="443"/>
      <c r="AB20" s="443"/>
      <c r="AC20" s="443"/>
      <c r="AD20" s="443"/>
      <c r="AE20" s="444"/>
      <c r="AF20" s="435"/>
      <c r="AG20" s="435"/>
      <c r="AH20" s="435"/>
      <c r="AI20" s="445"/>
      <c r="AJ20" s="446"/>
      <c r="AK20" s="37"/>
      <c r="AL20" s="388"/>
      <c r="AM20" s="389"/>
      <c r="AN20" s="389"/>
      <c r="AO20" s="389"/>
      <c r="AP20" s="38"/>
      <c r="AQ20" s="435"/>
      <c r="AR20" s="435"/>
      <c r="AS20" s="435"/>
    </row>
    <row r="21" spans="1:45" ht="21" customHeight="1" x14ac:dyDescent="0.15">
      <c r="A21" s="35">
        <v>17</v>
      </c>
      <c r="B21" s="73"/>
      <c r="C21" s="70"/>
      <c r="D21" s="70"/>
      <c r="E21" s="436"/>
      <c r="F21" s="437"/>
      <c r="G21" s="437"/>
      <c r="H21" s="437"/>
      <c r="I21" s="438"/>
      <c r="J21" s="439"/>
      <c r="K21" s="440"/>
      <c r="L21" s="440"/>
      <c r="M21" s="440"/>
      <c r="N21" s="440"/>
      <c r="O21" s="440"/>
      <c r="P21" s="440"/>
      <c r="Q21" s="440"/>
      <c r="R21" s="440"/>
      <c r="S21" s="440"/>
      <c r="T21" s="440"/>
      <c r="U21" s="440"/>
      <c r="V21" s="440"/>
      <c r="W21" s="440"/>
      <c r="X21" s="441"/>
      <c r="Y21" s="442"/>
      <c r="Z21" s="443"/>
      <c r="AA21" s="443"/>
      <c r="AB21" s="443"/>
      <c r="AC21" s="443"/>
      <c r="AD21" s="443"/>
      <c r="AE21" s="444"/>
      <c r="AF21" s="435"/>
      <c r="AG21" s="435"/>
      <c r="AH21" s="435"/>
      <c r="AI21" s="445"/>
      <c r="AJ21" s="446"/>
      <c r="AK21" s="37"/>
      <c r="AL21" s="388"/>
      <c r="AM21" s="389"/>
      <c r="AN21" s="389"/>
      <c r="AO21" s="389"/>
      <c r="AP21" s="38"/>
      <c r="AQ21" s="435"/>
      <c r="AR21" s="435"/>
      <c r="AS21" s="435"/>
    </row>
    <row r="22" spans="1:45" ht="21" customHeight="1" x14ac:dyDescent="0.15">
      <c r="A22" s="35">
        <v>18</v>
      </c>
      <c r="B22" s="73"/>
      <c r="C22" s="70"/>
      <c r="D22" s="70"/>
      <c r="E22" s="436"/>
      <c r="F22" s="437"/>
      <c r="G22" s="437"/>
      <c r="H22" s="437"/>
      <c r="I22" s="438"/>
      <c r="J22" s="439"/>
      <c r="K22" s="440"/>
      <c r="L22" s="440"/>
      <c r="M22" s="440"/>
      <c r="N22" s="440"/>
      <c r="O22" s="440"/>
      <c r="P22" s="440"/>
      <c r="Q22" s="440"/>
      <c r="R22" s="440"/>
      <c r="S22" s="440"/>
      <c r="T22" s="440"/>
      <c r="U22" s="440"/>
      <c r="V22" s="440"/>
      <c r="W22" s="440"/>
      <c r="X22" s="441"/>
      <c r="Y22" s="442"/>
      <c r="Z22" s="443"/>
      <c r="AA22" s="443"/>
      <c r="AB22" s="443"/>
      <c r="AC22" s="443"/>
      <c r="AD22" s="443"/>
      <c r="AE22" s="444"/>
      <c r="AF22" s="435"/>
      <c r="AG22" s="435"/>
      <c r="AH22" s="435"/>
      <c r="AI22" s="445"/>
      <c r="AJ22" s="446"/>
      <c r="AK22" s="37"/>
      <c r="AL22" s="388"/>
      <c r="AM22" s="389"/>
      <c r="AN22" s="389"/>
      <c r="AO22" s="389"/>
      <c r="AP22" s="38"/>
      <c r="AQ22" s="435"/>
      <c r="AR22" s="435"/>
      <c r="AS22" s="435"/>
    </row>
    <row r="23" spans="1:45" ht="21" customHeight="1" x14ac:dyDescent="0.15">
      <c r="A23" s="35">
        <v>19</v>
      </c>
      <c r="B23" s="73"/>
      <c r="C23" s="70"/>
      <c r="D23" s="70"/>
      <c r="E23" s="436"/>
      <c r="F23" s="437"/>
      <c r="G23" s="437"/>
      <c r="H23" s="437"/>
      <c r="I23" s="438"/>
      <c r="J23" s="439"/>
      <c r="K23" s="440"/>
      <c r="L23" s="440"/>
      <c r="M23" s="440"/>
      <c r="N23" s="440"/>
      <c r="O23" s="440"/>
      <c r="P23" s="440"/>
      <c r="Q23" s="440"/>
      <c r="R23" s="440"/>
      <c r="S23" s="440"/>
      <c r="T23" s="440"/>
      <c r="U23" s="440"/>
      <c r="V23" s="440"/>
      <c r="W23" s="440"/>
      <c r="X23" s="441"/>
      <c r="Y23" s="442"/>
      <c r="Z23" s="443"/>
      <c r="AA23" s="443"/>
      <c r="AB23" s="443"/>
      <c r="AC23" s="443"/>
      <c r="AD23" s="443"/>
      <c r="AE23" s="444"/>
      <c r="AF23" s="435"/>
      <c r="AG23" s="435"/>
      <c r="AH23" s="435"/>
      <c r="AI23" s="445"/>
      <c r="AJ23" s="446"/>
      <c r="AK23" s="37"/>
      <c r="AL23" s="388"/>
      <c r="AM23" s="389"/>
      <c r="AN23" s="389"/>
      <c r="AO23" s="389"/>
      <c r="AP23" s="38"/>
      <c r="AQ23" s="435"/>
      <c r="AR23" s="435"/>
      <c r="AS23" s="435"/>
    </row>
    <row r="24" spans="1:45" ht="21" customHeight="1" x14ac:dyDescent="0.15">
      <c r="A24" s="35">
        <v>20</v>
      </c>
      <c r="B24" s="73"/>
      <c r="C24" s="70"/>
      <c r="D24" s="70"/>
      <c r="E24" s="436"/>
      <c r="F24" s="437"/>
      <c r="G24" s="437"/>
      <c r="H24" s="437"/>
      <c r="I24" s="438"/>
      <c r="J24" s="439"/>
      <c r="K24" s="440"/>
      <c r="L24" s="440"/>
      <c r="M24" s="440"/>
      <c r="N24" s="440"/>
      <c r="O24" s="440"/>
      <c r="P24" s="440"/>
      <c r="Q24" s="440"/>
      <c r="R24" s="440"/>
      <c r="S24" s="440"/>
      <c r="T24" s="440"/>
      <c r="U24" s="440"/>
      <c r="V24" s="440"/>
      <c r="W24" s="440"/>
      <c r="X24" s="441"/>
      <c r="Y24" s="442"/>
      <c r="Z24" s="443"/>
      <c r="AA24" s="443"/>
      <c r="AB24" s="443"/>
      <c r="AC24" s="443"/>
      <c r="AD24" s="443"/>
      <c r="AE24" s="444"/>
      <c r="AF24" s="435"/>
      <c r="AG24" s="435"/>
      <c r="AH24" s="435"/>
      <c r="AI24" s="445"/>
      <c r="AJ24" s="446"/>
      <c r="AK24" s="37"/>
      <c r="AL24" s="388"/>
      <c r="AM24" s="389"/>
      <c r="AN24" s="389"/>
      <c r="AO24" s="389"/>
      <c r="AP24" s="38"/>
      <c r="AQ24" s="435"/>
      <c r="AR24" s="435"/>
      <c r="AS24" s="435"/>
    </row>
    <row r="25" spans="1:45" ht="21" customHeight="1" x14ac:dyDescent="0.15">
      <c r="A25" s="35">
        <v>21</v>
      </c>
      <c r="B25" s="73"/>
      <c r="C25" s="70"/>
      <c r="D25" s="70"/>
      <c r="E25" s="436"/>
      <c r="F25" s="437"/>
      <c r="G25" s="437"/>
      <c r="H25" s="437"/>
      <c r="I25" s="438"/>
      <c r="J25" s="439"/>
      <c r="K25" s="440"/>
      <c r="L25" s="440"/>
      <c r="M25" s="440"/>
      <c r="N25" s="440"/>
      <c r="O25" s="440"/>
      <c r="P25" s="440"/>
      <c r="Q25" s="440"/>
      <c r="R25" s="440"/>
      <c r="S25" s="440"/>
      <c r="T25" s="440"/>
      <c r="U25" s="440"/>
      <c r="V25" s="440"/>
      <c r="W25" s="440"/>
      <c r="X25" s="441"/>
      <c r="Y25" s="442"/>
      <c r="Z25" s="443"/>
      <c r="AA25" s="443"/>
      <c r="AB25" s="443"/>
      <c r="AC25" s="443"/>
      <c r="AD25" s="443"/>
      <c r="AE25" s="444"/>
      <c r="AF25" s="435"/>
      <c r="AG25" s="435"/>
      <c r="AH25" s="435"/>
      <c r="AI25" s="445"/>
      <c r="AJ25" s="446"/>
      <c r="AK25" s="37"/>
      <c r="AL25" s="388"/>
      <c r="AM25" s="389"/>
      <c r="AN25" s="389"/>
      <c r="AO25" s="389"/>
      <c r="AP25" s="38"/>
      <c r="AQ25" s="435"/>
      <c r="AR25" s="435"/>
      <c r="AS25" s="435"/>
    </row>
    <row r="26" spans="1:45" ht="21" customHeight="1" x14ac:dyDescent="0.15">
      <c r="A26" s="35">
        <v>22</v>
      </c>
      <c r="B26" s="73"/>
      <c r="C26" s="70"/>
      <c r="D26" s="70"/>
      <c r="E26" s="436"/>
      <c r="F26" s="437"/>
      <c r="G26" s="437"/>
      <c r="H26" s="437"/>
      <c r="I26" s="438"/>
      <c r="J26" s="439"/>
      <c r="K26" s="440"/>
      <c r="L26" s="440"/>
      <c r="M26" s="440"/>
      <c r="N26" s="440"/>
      <c r="O26" s="440"/>
      <c r="P26" s="440"/>
      <c r="Q26" s="440"/>
      <c r="R26" s="440"/>
      <c r="S26" s="440"/>
      <c r="T26" s="440"/>
      <c r="U26" s="440"/>
      <c r="V26" s="440"/>
      <c r="W26" s="440"/>
      <c r="X26" s="441"/>
      <c r="Y26" s="442"/>
      <c r="Z26" s="443"/>
      <c r="AA26" s="443"/>
      <c r="AB26" s="443"/>
      <c r="AC26" s="443"/>
      <c r="AD26" s="443"/>
      <c r="AE26" s="444"/>
      <c r="AF26" s="435"/>
      <c r="AG26" s="435"/>
      <c r="AH26" s="435"/>
      <c r="AI26" s="445"/>
      <c r="AJ26" s="446"/>
      <c r="AK26" s="37"/>
      <c r="AL26" s="388"/>
      <c r="AM26" s="389"/>
      <c r="AN26" s="389"/>
      <c r="AO26" s="389"/>
      <c r="AP26" s="38"/>
      <c r="AQ26" s="435"/>
      <c r="AR26" s="435"/>
      <c r="AS26" s="435"/>
    </row>
    <row r="27" spans="1:45" ht="21" customHeight="1" x14ac:dyDescent="0.15">
      <c r="A27" s="35">
        <v>23</v>
      </c>
      <c r="B27" s="73"/>
      <c r="C27" s="70"/>
      <c r="D27" s="70"/>
      <c r="E27" s="436"/>
      <c r="F27" s="437"/>
      <c r="G27" s="437"/>
      <c r="H27" s="437"/>
      <c r="I27" s="438"/>
      <c r="J27" s="439"/>
      <c r="K27" s="440"/>
      <c r="L27" s="440"/>
      <c r="M27" s="440"/>
      <c r="N27" s="440"/>
      <c r="O27" s="440"/>
      <c r="P27" s="440"/>
      <c r="Q27" s="440"/>
      <c r="R27" s="440"/>
      <c r="S27" s="440"/>
      <c r="T27" s="440"/>
      <c r="U27" s="440"/>
      <c r="V27" s="440"/>
      <c r="W27" s="440"/>
      <c r="X27" s="441"/>
      <c r="Y27" s="442"/>
      <c r="Z27" s="443"/>
      <c r="AA27" s="443"/>
      <c r="AB27" s="443"/>
      <c r="AC27" s="443"/>
      <c r="AD27" s="443"/>
      <c r="AE27" s="444"/>
      <c r="AF27" s="435"/>
      <c r="AG27" s="435"/>
      <c r="AH27" s="435"/>
      <c r="AI27" s="445"/>
      <c r="AJ27" s="446"/>
      <c r="AK27" s="37"/>
      <c r="AL27" s="388"/>
      <c r="AM27" s="389"/>
      <c r="AN27" s="389"/>
      <c r="AO27" s="389"/>
      <c r="AP27" s="38"/>
      <c r="AQ27" s="435"/>
      <c r="AR27" s="435"/>
      <c r="AS27" s="435"/>
    </row>
    <row r="28" spans="1:45" ht="21" customHeight="1" x14ac:dyDescent="0.15">
      <c r="A28" s="35">
        <v>24</v>
      </c>
      <c r="B28" s="73"/>
      <c r="C28" s="70"/>
      <c r="D28" s="70"/>
      <c r="E28" s="436"/>
      <c r="F28" s="437"/>
      <c r="G28" s="437"/>
      <c r="H28" s="437"/>
      <c r="I28" s="438"/>
      <c r="J28" s="439"/>
      <c r="K28" s="440"/>
      <c r="L28" s="440"/>
      <c r="M28" s="440"/>
      <c r="N28" s="440"/>
      <c r="O28" s="440"/>
      <c r="P28" s="440"/>
      <c r="Q28" s="440"/>
      <c r="R28" s="440"/>
      <c r="S28" s="440"/>
      <c r="T28" s="440"/>
      <c r="U28" s="440"/>
      <c r="V28" s="440"/>
      <c r="W28" s="440"/>
      <c r="X28" s="441"/>
      <c r="Y28" s="442"/>
      <c r="Z28" s="443"/>
      <c r="AA28" s="443"/>
      <c r="AB28" s="443"/>
      <c r="AC28" s="443"/>
      <c r="AD28" s="443"/>
      <c r="AE28" s="444"/>
      <c r="AF28" s="435"/>
      <c r="AG28" s="435"/>
      <c r="AH28" s="435"/>
      <c r="AI28" s="445"/>
      <c r="AJ28" s="446"/>
      <c r="AK28" s="37"/>
      <c r="AL28" s="388"/>
      <c r="AM28" s="389"/>
      <c r="AN28" s="389"/>
      <c r="AO28" s="389"/>
      <c r="AP28" s="38"/>
      <c r="AQ28" s="435"/>
      <c r="AR28" s="435"/>
      <c r="AS28" s="435"/>
    </row>
    <row r="29" spans="1:45" ht="21" customHeight="1" x14ac:dyDescent="0.15">
      <c r="A29" s="35">
        <v>25</v>
      </c>
      <c r="B29" s="73"/>
      <c r="C29" s="70"/>
      <c r="D29" s="70"/>
      <c r="E29" s="436"/>
      <c r="F29" s="437"/>
      <c r="G29" s="437"/>
      <c r="H29" s="437"/>
      <c r="I29" s="438"/>
      <c r="J29" s="439"/>
      <c r="K29" s="440"/>
      <c r="L29" s="440"/>
      <c r="M29" s="440"/>
      <c r="N29" s="440"/>
      <c r="O29" s="440"/>
      <c r="P29" s="440"/>
      <c r="Q29" s="440"/>
      <c r="R29" s="440"/>
      <c r="S29" s="440"/>
      <c r="T29" s="440"/>
      <c r="U29" s="440"/>
      <c r="V29" s="440"/>
      <c r="W29" s="440"/>
      <c r="X29" s="441"/>
      <c r="Y29" s="442"/>
      <c r="Z29" s="443"/>
      <c r="AA29" s="443"/>
      <c r="AB29" s="443"/>
      <c r="AC29" s="443"/>
      <c r="AD29" s="443"/>
      <c r="AE29" s="444"/>
      <c r="AF29" s="435"/>
      <c r="AG29" s="435"/>
      <c r="AH29" s="435"/>
      <c r="AI29" s="445"/>
      <c r="AJ29" s="446"/>
      <c r="AK29" s="37"/>
      <c r="AL29" s="388"/>
      <c r="AM29" s="389"/>
      <c r="AN29" s="389"/>
      <c r="AO29" s="389"/>
      <c r="AP29" s="38"/>
      <c r="AQ29" s="435"/>
      <c r="AR29" s="435"/>
      <c r="AS29" s="435"/>
    </row>
    <row r="30" spans="1:45" ht="21" customHeight="1" x14ac:dyDescent="0.15">
      <c r="A30" s="35">
        <v>26</v>
      </c>
      <c r="B30" s="73"/>
      <c r="C30" s="70"/>
      <c r="D30" s="70"/>
      <c r="E30" s="436"/>
      <c r="F30" s="437"/>
      <c r="G30" s="437"/>
      <c r="H30" s="437"/>
      <c r="I30" s="438"/>
      <c r="J30" s="439"/>
      <c r="K30" s="440"/>
      <c r="L30" s="440"/>
      <c r="M30" s="440"/>
      <c r="N30" s="440"/>
      <c r="O30" s="440"/>
      <c r="P30" s="440"/>
      <c r="Q30" s="440"/>
      <c r="R30" s="440"/>
      <c r="S30" s="440"/>
      <c r="T30" s="440"/>
      <c r="U30" s="440"/>
      <c r="V30" s="440"/>
      <c r="W30" s="440"/>
      <c r="X30" s="441"/>
      <c r="Y30" s="442"/>
      <c r="Z30" s="443"/>
      <c r="AA30" s="443"/>
      <c r="AB30" s="443"/>
      <c r="AC30" s="443"/>
      <c r="AD30" s="443"/>
      <c r="AE30" s="444"/>
      <c r="AF30" s="435"/>
      <c r="AG30" s="435"/>
      <c r="AH30" s="435"/>
      <c r="AI30" s="445"/>
      <c r="AJ30" s="446"/>
      <c r="AK30" s="37"/>
      <c r="AL30" s="388"/>
      <c r="AM30" s="389"/>
      <c r="AN30" s="389"/>
      <c r="AO30" s="389"/>
      <c r="AP30" s="38"/>
      <c r="AQ30" s="435"/>
      <c r="AR30" s="435"/>
      <c r="AS30" s="435"/>
    </row>
    <row r="31" spans="1:45" ht="21" customHeight="1" x14ac:dyDescent="0.15">
      <c r="A31" s="35">
        <v>27</v>
      </c>
      <c r="B31" s="73"/>
      <c r="C31" s="70"/>
      <c r="D31" s="70"/>
      <c r="E31" s="436"/>
      <c r="F31" s="437"/>
      <c r="G31" s="437"/>
      <c r="H31" s="437"/>
      <c r="I31" s="438"/>
      <c r="J31" s="439"/>
      <c r="K31" s="440"/>
      <c r="L31" s="440"/>
      <c r="M31" s="440"/>
      <c r="N31" s="440"/>
      <c r="O31" s="440"/>
      <c r="P31" s="440"/>
      <c r="Q31" s="440"/>
      <c r="R31" s="440"/>
      <c r="S31" s="440"/>
      <c r="T31" s="440"/>
      <c r="U31" s="440"/>
      <c r="V31" s="440"/>
      <c r="W31" s="440"/>
      <c r="X31" s="441"/>
      <c r="Y31" s="442"/>
      <c r="Z31" s="443"/>
      <c r="AA31" s="443"/>
      <c r="AB31" s="443"/>
      <c r="AC31" s="443"/>
      <c r="AD31" s="443"/>
      <c r="AE31" s="444"/>
      <c r="AF31" s="435"/>
      <c r="AG31" s="435"/>
      <c r="AH31" s="435"/>
      <c r="AI31" s="445"/>
      <c r="AJ31" s="446"/>
      <c r="AK31" s="37"/>
      <c r="AL31" s="388"/>
      <c r="AM31" s="389"/>
      <c r="AN31" s="389"/>
      <c r="AO31" s="389"/>
      <c r="AP31" s="38"/>
      <c r="AQ31" s="435"/>
      <c r="AR31" s="435"/>
      <c r="AS31" s="435"/>
    </row>
    <row r="32" spans="1:45" ht="21" customHeight="1" x14ac:dyDescent="0.15">
      <c r="A32" s="35">
        <v>28</v>
      </c>
      <c r="B32" s="73"/>
      <c r="C32" s="70"/>
      <c r="D32" s="70"/>
      <c r="E32" s="436"/>
      <c r="F32" s="437"/>
      <c r="G32" s="437"/>
      <c r="H32" s="437"/>
      <c r="I32" s="438"/>
      <c r="J32" s="439"/>
      <c r="K32" s="440"/>
      <c r="L32" s="440"/>
      <c r="M32" s="440"/>
      <c r="N32" s="440"/>
      <c r="O32" s="440"/>
      <c r="P32" s="440"/>
      <c r="Q32" s="440"/>
      <c r="R32" s="440"/>
      <c r="S32" s="440"/>
      <c r="T32" s="440"/>
      <c r="U32" s="440"/>
      <c r="V32" s="440"/>
      <c r="W32" s="440"/>
      <c r="X32" s="441"/>
      <c r="Y32" s="442"/>
      <c r="Z32" s="443"/>
      <c r="AA32" s="443"/>
      <c r="AB32" s="443"/>
      <c r="AC32" s="443"/>
      <c r="AD32" s="443"/>
      <c r="AE32" s="444"/>
      <c r="AF32" s="435"/>
      <c r="AG32" s="435"/>
      <c r="AH32" s="435"/>
      <c r="AI32" s="445"/>
      <c r="AJ32" s="446"/>
      <c r="AK32" s="37"/>
      <c r="AL32" s="388"/>
      <c r="AM32" s="389"/>
      <c r="AN32" s="389"/>
      <c r="AO32" s="389"/>
      <c r="AP32" s="38"/>
      <c r="AQ32" s="435"/>
      <c r="AR32" s="435"/>
      <c r="AS32" s="435"/>
    </row>
    <row r="33" spans="1:45" ht="21" customHeight="1" x14ac:dyDescent="0.15">
      <c r="A33" s="35">
        <v>29</v>
      </c>
      <c r="B33" s="73"/>
      <c r="C33" s="70"/>
      <c r="D33" s="70"/>
      <c r="E33" s="436"/>
      <c r="F33" s="437"/>
      <c r="G33" s="437"/>
      <c r="H33" s="437"/>
      <c r="I33" s="438"/>
      <c r="J33" s="439"/>
      <c r="K33" s="440"/>
      <c r="L33" s="440"/>
      <c r="M33" s="440"/>
      <c r="N33" s="440"/>
      <c r="O33" s="440"/>
      <c r="P33" s="440"/>
      <c r="Q33" s="440"/>
      <c r="R33" s="440"/>
      <c r="S33" s="440"/>
      <c r="T33" s="440"/>
      <c r="U33" s="440"/>
      <c r="V33" s="440"/>
      <c r="W33" s="440"/>
      <c r="X33" s="441"/>
      <c r="Y33" s="442"/>
      <c r="Z33" s="443"/>
      <c r="AA33" s="443"/>
      <c r="AB33" s="443"/>
      <c r="AC33" s="443"/>
      <c r="AD33" s="443"/>
      <c r="AE33" s="444"/>
      <c r="AF33" s="435"/>
      <c r="AG33" s="435"/>
      <c r="AH33" s="435"/>
      <c r="AI33" s="445"/>
      <c r="AJ33" s="446"/>
      <c r="AK33" s="37"/>
      <c r="AL33" s="388"/>
      <c r="AM33" s="389"/>
      <c r="AN33" s="389"/>
      <c r="AO33" s="389"/>
      <c r="AP33" s="38"/>
      <c r="AQ33" s="435"/>
      <c r="AR33" s="435"/>
      <c r="AS33" s="435"/>
    </row>
    <row r="34" spans="1:45" ht="21" customHeight="1" x14ac:dyDescent="0.15">
      <c r="A34" s="35">
        <v>30</v>
      </c>
      <c r="B34" s="73"/>
      <c r="C34" s="70"/>
      <c r="D34" s="70"/>
      <c r="E34" s="436"/>
      <c r="F34" s="437"/>
      <c r="G34" s="437"/>
      <c r="H34" s="437"/>
      <c r="I34" s="438"/>
      <c r="J34" s="439"/>
      <c r="K34" s="440"/>
      <c r="L34" s="440"/>
      <c r="M34" s="440"/>
      <c r="N34" s="440"/>
      <c r="O34" s="440"/>
      <c r="P34" s="440"/>
      <c r="Q34" s="440"/>
      <c r="R34" s="440"/>
      <c r="S34" s="440"/>
      <c r="T34" s="440"/>
      <c r="U34" s="440"/>
      <c r="V34" s="440"/>
      <c r="W34" s="440"/>
      <c r="X34" s="441"/>
      <c r="Y34" s="442"/>
      <c r="Z34" s="443"/>
      <c r="AA34" s="443"/>
      <c r="AB34" s="443"/>
      <c r="AC34" s="443"/>
      <c r="AD34" s="443"/>
      <c r="AE34" s="444"/>
      <c r="AF34" s="435"/>
      <c r="AG34" s="435"/>
      <c r="AH34" s="435"/>
      <c r="AI34" s="445"/>
      <c r="AJ34" s="446"/>
      <c r="AK34" s="37"/>
      <c r="AL34" s="388"/>
      <c r="AM34" s="389"/>
      <c r="AN34" s="389"/>
      <c r="AO34" s="389"/>
      <c r="AP34" s="38"/>
      <c r="AQ34" s="435"/>
      <c r="AR34" s="435"/>
      <c r="AS34" s="435"/>
    </row>
    <row r="35" spans="1:45" ht="21" customHeight="1" x14ac:dyDescent="0.15">
      <c r="A35" s="35">
        <v>31</v>
      </c>
      <c r="B35" s="73"/>
      <c r="C35" s="70"/>
      <c r="D35" s="70"/>
      <c r="E35" s="436"/>
      <c r="F35" s="437"/>
      <c r="G35" s="437"/>
      <c r="H35" s="437"/>
      <c r="I35" s="438"/>
      <c r="J35" s="439"/>
      <c r="K35" s="440"/>
      <c r="L35" s="440"/>
      <c r="M35" s="440"/>
      <c r="N35" s="440"/>
      <c r="O35" s="440"/>
      <c r="P35" s="440"/>
      <c r="Q35" s="440"/>
      <c r="R35" s="440"/>
      <c r="S35" s="440"/>
      <c r="T35" s="440"/>
      <c r="U35" s="440"/>
      <c r="V35" s="440"/>
      <c r="W35" s="440"/>
      <c r="X35" s="441"/>
      <c r="Y35" s="442"/>
      <c r="Z35" s="443"/>
      <c r="AA35" s="443"/>
      <c r="AB35" s="443"/>
      <c r="AC35" s="443"/>
      <c r="AD35" s="443"/>
      <c r="AE35" s="444"/>
      <c r="AF35" s="435"/>
      <c r="AG35" s="435"/>
      <c r="AH35" s="435"/>
      <c r="AI35" s="445"/>
      <c r="AJ35" s="446"/>
      <c r="AK35" s="37"/>
      <c r="AL35" s="388"/>
      <c r="AM35" s="389"/>
      <c r="AN35" s="389"/>
      <c r="AO35" s="389"/>
      <c r="AP35" s="38"/>
      <c r="AQ35" s="435"/>
      <c r="AR35" s="435"/>
      <c r="AS35" s="435"/>
    </row>
    <row r="36" spans="1:45" ht="21" customHeight="1" x14ac:dyDescent="0.15">
      <c r="A36" s="35">
        <v>32</v>
      </c>
      <c r="B36" s="73"/>
      <c r="C36" s="70"/>
      <c r="D36" s="70"/>
      <c r="E36" s="436"/>
      <c r="F36" s="437"/>
      <c r="G36" s="437"/>
      <c r="H36" s="437"/>
      <c r="I36" s="438"/>
      <c r="J36" s="439"/>
      <c r="K36" s="440"/>
      <c r="L36" s="440"/>
      <c r="M36" s="440"/>
      <c r="N36" s="440"/>
      <c r="O36" s="440"/>
      <c r="P36" s="440"/>
      <c r="Q36" s="440"/>
      <c r="R36" s="440"/>
      <c r="S36" s="440"/>
      <c r="T36" s="440"/>
      <c r="U36" s="440"/>
      <c r="V36" s="440"/>
      <c r="W36" s="440"/>
      <c r="X36" s="441"/>
      <c r="Y36" s="442"/>
      <c r="Z36" s="443"/>
      <c r="AA36" s="443"/>
      <c r="AB36" s="443"/>
      <c r="AC36" s="443"/>
      <c r="AD36" s="443"/>
      <c r="AE36" s="444"/>
      <c r="AF36" s="435"/>
      <c r="AG36" s="435"/>
      <c r="AH36" s="435"/>
      <c r="AI36" s="445"/>
      <c r="AJ36" s="446"/>
      <c r="AK36" s="37"/>
      <c r="AL36" s="388"/>
      <c r="AM36" s="389"/>
      <c r="AN36" s="389"/>
      <c r="AO36" s="389"/>
      <c r="AP36" s="38"/>
      <c r="AQ36" s="435"/>
      <c r="AR36" s="435"/>
      <c r="AS36" s="435"/>
    </row>
    <row r="37" spans="1:45" ht="21" customHeight="1" x14ac:dyDescent="0.15">
      <c r="A37" s="35">
        <v>33</v>
      </c>
      <c r="B37" s="73"/>
      <c r="C37" s="70"/>
      <c r="D37" s="70"/>
      <c r="E37" s="436"/>
      <c r="F37" s="437"/>
      <c r="G37" s="437"/>
      <c r="H37" s="437"/>
      <c r="I37" s="438"/>
      <c r="J37" s="439"/>
      <c r="K37" s="440"/>
      <c r="L37" s="440"/>
      <c r="M37" s="440"/>
      <c r="N37" s="440"/>
      <c r="O37" s="440"/>
      <c r="P37" s="440"/>
      <c r="Q37" s="440"/>
      <c r="R37" s="440"/>
      <c r="S37" s="440"/>
      <c r="T37" s="440"/>
      <c r="U37" s="440"/>
      <c r="V37" s="440"/>
      <c r="W37" s="440"/>
      <c r="X37" s="441"/>
      <c r="Y37" s="442"/>
      <c r="Z37" s="443"/>
      <c r="AA37" s="443"/>
      <c r="AB37" s="443"/>
      <c r="AC37" s="443"/>
      <c r="AD37" s="443"/>
      <c r="AE37" s="444"/>
      <c r="AF37" s="435"/>
      <c r="AG37" s="435"/>
      <c r="AH37" s="435"/>
      <c r="AI37" s="445"/>
      <c r="AJ37" s="446"/>
      <c r="AK37" s="37"/>
      <c r="AL37" s="388"/>
      <c r="AM37" s="389"/>
      <c r="AN37" s="389"/>
      <c r="AO37" s="389"/>
      <c r="AP37" s="38"/>
      <c r="AQ37" s="435"/>
      <c r="AR37" s="435"/>
      <c r="AS37" s="435"/>
    </row>
    <row r="38" spans="1:45" ht="21" customHeight="1" x14ac:dyDescent="0.15">
      <c r="A38" s="35">
        <v>34</v>
      </c>
      <c r="B38" s="73"/>
      <c r="C38" s="70"/>
      <c r="D38" s="70"/>
      <c r="E38" s="436"/>
      <c r="F38" s="437"/>
      <c r="G38" s="437"/>
      <c r="H38" s="437"/>
      <c r="I38" s="438"/>
      <c r="J38" s="439"/>
      <c r="K38" s="440"/>
      <c r="L38" s="440"/>
      <c r="M38" s="440"/>
      <c r="N38" s="440"/>
      <c r="O38" s="440"/>
      <c r="P38" s="440"/>
      <c r="Q38" s="440"/>
      <c r="R38" s="440"/>
      <c r="S38" s="440"/>
      <c r="T38" s="440"/>
      <c r="U38" s="440"/>
      <c r="V38" s="440"/>
      <c r="W38" s="440"/>
      <c r="X38" s="441"/>
      <c r="Y38" s="442"/>
      <c r="Z38" s="443"/>
      <c r="AA38" s="443"/>
      <c r="AB38" s="443"/>
      <c r="AC38" s="443"/>
      <c r="AD38" s="443"/>
      <c r="AE38" s="444"/>
      <c r="AF38" s="435"/>
      <c r="AG38" s="435"/>
      <c r="AH38" s="435"/>
      <c r="AI38" s="445"/>
      <c r="AJ38" s="446"/>
      <c r="AK38" s="37"/>
      <c r="AL38" s="388"/>
      <c r="AM38" s="389"/>
      <c r="AN38" s="389"/>
      <c r="AO38" s="389"/>
      <c r="AP38" s="38"/>
      <c r="AQ38" s="435"/>
      <c r="AR38" s="435"/>
      <c r="AS38" s="435"/>
    </row>
    <row r="39" spans="1:45" ht="21" customHeight="1" x14ac:dyDescent="0.15">
      <c r="A39" s="35">
        <v>35</v>
      </c>
      <c r="B39" s="73"/>
      <c r="C39" s="70"/>
      <c r="D39" s="70"/>
      <c r="E39" s="436"/>
      <c r="F39" s="437"/>
      <c r="G39" s="437"/>
      <c r="H39" s="437"/>
      <c r="I39" s="438"/>
      <c r="J39" s="439"/>
      <c r="K39" s="440"/>
      <c r="L39" s="440"/>
      <c r="M39" s="440"/>
      <c r="N39" s="440"/>
      <c r="O39" s="440"/>
      <c r="P39" s="440"/>
      <c r="Q39" s="440"/>
      <c r="R39" s="440"/>
      <c r="S39" s="440"/>
      <c r="T39" s="440"/>
      <c r="U39" s="440"/>
      <c r="V39" s="440"/>
      <c r="W39" s="440"/>
      <c r="X39" s="441"/>
      <c r="Y39" s="442"/>
      <c r="Z39" s="443"/>
      <c r="AA39" s="443"/>
      <c r="AB39" s="443"/>
      <c r="AC39" s="443"/>
      <c r="AD39" s="443"/>
      <c r="AE39" s="444"/>
      <c r="AF39" s="435"/>
      <c r="AG39" s="435"/>
      <c r="AH39" s="435"/>
      <c r="AI39" s="445"/>
      <c r="AJ39" s="446"/>
      <c r="AK39" s="37"/>
      <c r="AL39" s="388"/>
      <c r="AM39" s="389"/>
      <c r="AN39" s="389"/>
      <c r="AO39" s="389"/>
      <c r="AP39" s="38"/>
      <c r="AQ39" s="435"/>
      <c r="AR39" s="435"/>
      <c r="AS39" s="435"/>
    </row>
    <row r="40" spans="1:45" ht="21" customHeight="1" x14ac:dyDescent="0.15">
      <c r="A40" s="35">
        <v>36</v>
      </c>
      <c r="B40" s="73"/>
      <c r="C40" s="70"/>
      <c r="D40" s="70"/>
      <c r="E40" s="436"/>
      <c r="F40" s="437"/>
      <c r="G40" s="437"/>
      <c r="H40" s="437"/>
      <c r="I40" s="438"/>
      <c r="J40" s="439"/>
      <c r="K40" s="440"/>
      <c r="L40" s="440"/>
      <c r="M40" s="440"/>
      <c r="N40" s="440"/>
      <c r="O40" s="440"/>
      <c r="P40" s="440"/>
      <c r="Q40" s="440"/>
      <c r="R40" s="440"/>
      <c r="S40" s="440"/>
      <c r="T40" s="440"/>
      <c r="U40" s="440"/>
      <c r="V40" s="440"/>
      <c r="W40" s="440"/>
      <c r="X40" s="441"/>
      <c r="Y40" s="442"/>
      <c r="Z40" s="443"/>
      <c r="AA40" s="443"/>
      <c r="AB40" s="443"/>
      <c r="AC40" s="443"/>
      <c r="AD40" s="443"/>
      <c r="AE40" s="444"/>
      <c r="AF40" s="435"/>
      <c r="AG40" s="435"/>
      <c r="AH40" s="435"/>
      <c r="AI40" s="445"/>
      <c r="AJ40" s="446"/>
      <c r="AK40" s="37"/>
      <c r="AL40" s="388"/>
      <c r="AM40" s="389"/>
      <c r="AN40" s="389"/>
      <c r="AO40" s="389"/>
      <c r="AP40" s="38"/>
      <c r="AQ40" s="435"/>
      <c r="AR40" s="435"/>
      <c r="AS40" s="435"/>
    </row>
    <row r="41" spans="1:45" ht="21" customHeight="1" x14ac:dyDescent="0.15">
      <c r="A41" s="35">
        <v>37</v>
      </c>
      <c r="B41" s="73"/>
      <c r="C41" s="70"/>
      <c r="D41" s="70"/>
      <c r="E41" s="436"/>
      <c r="F41" s="437"/>
      <c r="G41" s="437"/>
      <c r="H41" s="437"/>
      <c r="I41" s="438"/>
      <c r="J41" s="439"/>
      <c r="K41" s="440"/>
      <c r="L41" s="440"/>
      <c r="M41" s="440"/>
      <c r="N41" s="440"/>
      <c r="O41" s="440"/>
      <c r="P41" s="440"/>
      <c r="Q41" s="440"/>
      <c r="R41" s="440"/>
      <c r="S41" s="440"/>
      <c r="T41" s="440"/>
      <c r="U41" s="440"/>
      <c r="V41" s="440"/>
      <c r="W41" s="440"/>
      <c r="X41" s="441"/>
      <c r="Y41" s="442"/>
      <c r="Z41" s="443"/>
      <c r="AA41" s="443"/>
      <c r="AB41" s="443"/>
      <c r="AC41" s="443"/>
      <c r="AD41" s="443"/>
      <c r="AE41" s="444"/>
      <c r="AF41" s="435"/>
      <c r="AG41" s="435"/>
      <c r="AH41" s="435"/>
      <c r="AI41" s="445"/>
      <c r="AJ41" s="446"/>
      <c r="AK41" s="37"/>
      <c r="AL41" s="388"/>
      <c r="AM41" s="389"/>
      <c r="AN41" s="389"/>
      <c r="AO41" s="389"/>
      <c r="AP41" s="38"/>
      <c r="AQ41" s="435"/>
      <c r="AR41" s="435"/>
      <c r="AS41" s="435"/>
    </row>
    <row r="42" spans="1:45" ht="21" customHeight="1" x14ac:dyDescent="0.15">
      <c r="A42" s="35">
        <v>38</v>
      </c>
      <c r="B42" s="73"/>
      <c r="C42" s="70"/>
      <c r="D42" s="70"/>
      <c r="E42" s="436"/>
      <c r="F42" s="437"/>
      <c r="G42" s="437"/>
      <c r="H42" s="437"/>
      <c r="I42" s="438"/>
      <c r="J42" s="439"/>
      <c r="K42" s="440"/>
      <c r="L42" s="440"/>
      <c r="M42" s="440"/>
      <c r="N42" s="440"/>
      <c r="O42" s="440"/>
      <c r="P42" s="440"/>
      <c r="Q42" s="440"/>
      <c r="R42" s="440"/>
      <c r="S42" s="440"/>
      <c r="T42" s="440"/>
      <c r="U42" s="440"/>
      <c r="V42" s="440"/>
      <c r="W42" s="440"/>
      <c r="X42" s="441"/>
      <c r="Y42" s="442"/>
      <c r="Z42" s="443"/>
      <c r="AA42" s="443"/>
      <c r="AB42" s="443"/>
      <c r="AC42" s="443"/>
      <c r="AD42" s="443"/>
      <c r="AE42" s="444"/>
      <c r="AF42" s="435"/>
      <c r="AG42" s="435"/>
      <c r="AH42" s="435"/>
      <c r="AI42" s="445"/>
      <c r="AJ42" s="446"/>
      <c r="AK42" s="37"/>
      <c r="AL42" s="388"/>
      <c r="AM42" s="389"/>
      <c r="AN42" s="389"/>
      <c r="AO42" s="389"/>
      <c r="AP42" s="38"/>
      <c r="AQ42" s="435"/>
      <c r="AR42" s="435"/>
      <c r="AS42" s="435"/>
    </row>
    <row r="43" spans="1:45" ht="21" customHeight="1" x14ac:dyDescent="0.15">
      <c r="A43" s="35">
        <v>39</v>
      </c>
      <c r="B43" s="73"/>
      <c r="C43" s="70"/>
      <c r="D43" s="70"/>
      <c r="E43" s="436"/>
      <c r="F43" s="437"/>
      <c r="G43" s="437"/>
      <c r="H43" s="437"/>
      <c r="I43" s="438"/>
      <c r="J43" s="439"/>
      <c r="K43" s="440"/>
      <c r="L43" s="440"/>
      <c r="M43" s="440"/>
      <c r="N43" s="440"/>
      <c r="O43" s="440"/>
      <c r="P43" s="440"/>
      <c r="Q43" s="440"/>
      <c r="R43" s="440"/>
      <c r="S43" s="440"/>
      <c r="T43" s="440"/>
      <c r="U43" s="440"/>
      <c r="V43" s="440"/>
      <c r="W43" s="440"/>
      <c r="X43" s="441"/>
      <c r="Y43" s="442"/>
      <c r="Z43" s="443"/>
      <c r="AA43" s="443"/>
      <c r="AB43" s="443"/>
      <c r="AC43" s="443"/>
      <c r="AD43" s="443"/>
      <c r="AE43" s="444"/>
      <c r="AF43" s="435"/>
      <c r="AG43" s="435"/>
      <c r="AH43" s="435"/>
      <c r="AI43" s="445"/>
      <c r="AJ43" s="446"/>
      <c r="AK43" s="37"/>
      <c r="AL43" s="388"/>
      <c r="AM43" s="389"/>
      <c r="AN43" s="389"/>
      <c r="AO43" s="389"/>
      <c r="AP43" s="38"/>
      <c r="AQ43" s="435"/>
      <c r="AR43" s="435"/>
      <c r="AS43" s="435"/>
    </row>
    <row r="44" spans="1:45" ht="21" customHeight="1" x14ac:dyDescent="0.15">
      <c r="A44" s="35">
        <v>40</v>
      </c>
      <c r="B44" s="73"/>
      <c r="C44" s="70"/>
      <c r="D44" s="70"/>
      <c r="E44" s="436"/>
      <c r="F44" s="437"/>
      <c r="G44" s="437"/>
      <c r="H44" s="437"/>
      <c r="I44" s="438"/>
      <c r="J44" s="439"/>
      <c r="K44" s="440"/>
      <c r="L44" s="440"/>
      <c r="M44" s="440"/>
      <c r="N44" s="440"/>
      <c r="O44" s="440"/>
      <c r="P44" s="440"/>
      <c r="Q44" s="440"/>
      <c r="R44" s="440"/>
      <c r="S44" s="440"/>
      <c r="T44" s="440"/>
      <c r="U44" s="440"/>
      <c r="V44" s="440"/>
      <c r="W44" s="440"/>
      <c r="X44" s="441"/>
      <c r="Y44" s="442"/>
      <c r="Z44" s="443"/>
      <c r="AA44" s="443"/>
      <c r="AB44" s="443"/>
      <c r="AC44" s="443"/>
      <c r="AD44" s="443"/>
      <c r="AE44" s="444"/>
      <c r="AF44" s="435"/>
      <c r="AG44" s="435"/>
      <c r="AH44" s="435"/>
      <c r="AI44" s="445"/>
      <c r="AJ44" s="446"/>
      <c r="AK44" s="37"/>
      <c r="AL44" s="388"/>
      <c r="AM44" s="389"/>
      <c r="AN44" s="389"/>
      <c r="AO44" s="389"/>
      <c r="AP44" s="38"/>
      <c r="AQ44" s="435"/>
      <c r="AR44" s="435"/>
      <c r="AS44" s="435"/>
    </row>
    <row r="45" spans="1:45" ht="21" customHeight="1" x14ac:dyDescent="0.15">
      <c r="A45" s="35">
        <v>41</v>
      </c>
      <c r="B45" s="73"/>
      <c r="C45" s="70"/>
      <c r="D45" s="70"/>
      <c r="E45" s="436"/>
      <c r="F45" s="437"/>
      <c r="G45" s="437"/>
      <c r="H45" s="437"/>
      <c r="I45" s="438"/>
      <c r="J45" s="439"/>
      <c r="K45" s="440"/>
      <c r="L45" s="440"/>
      <c r="M45" s="440"/>
      <c r="N45" s="440"/>
      <c r="O45" s="440"/>
      <c r="P45" s="440"/>
      <c r="Q45" s="440"/>
      <c r="R45" s="440"/>
      <c r="S45" s="440"/>
      <c r="T45" s="440"/>
      <c r="U45" s="440"/>
      <c r="V45" s="440"/>
      <c r="W45" s="440"/>
      <c r="X45" s="441"/>
      <c r="Y45" s="442"/>
      <c r="Z45" s="443"/>
      <c r="AA45" s="443"/>
      <c r="AB45" s="443"/>
      <c r="AC45" s="443"/>
      <c r="AD45" s="443"/>
      <c r="AE45" s="444"/>
      <c r="AF45" s="435"/>
      <c r="AG45" s="435"/>
      <c r="AH45" s="435"/>
      <c r="AI45" s="445"/>
      <c r="AJ45" s="446"/>
      <c r="AK45" s="37"/>
      <c r="AL45" s="388"/>
      <c r="AM45" s="389"/>
      <c r="AN45" s="389"/>
      <c r="AO45" s="389"/>
      <c r="AP45" s="38"/>
      <c r="AQ45" s="435"/>
      <c r="AR45" s="435"/>
      <c r="AS45" s="435"/>
    </row>
    <row r="46" spans="1:45" ht="21" customHeight="1" x14ac:dyDescent="0.15">
      <c r="A46" s="35">
        <v>42</v>
      </c>
      <c r="B46" s="73"/>
      <c r="C46" s="70"/>
      <c r="D46" s="70"/>
      <c r="E46" s="436"/>
      <c r="F46" s="437"/>
      <c r="G46" s="437"/>
      <c r="H46" s="437"/>
      <c r="I46" s="438"/>
      <c r="J46" s="439"/>
      <c r="K46" s="440"/>
      <c r="L46" s="440"/>
      <c r="M46" s="440"/>
      <c r="N46" s="440"/>
      <c r="O46" s="440"/>
      <c r="P46" s="440"/>
      <c r="Q46" s="440"/>
      <c r="R46" s="440"/>
      <c r="S46" s="440"/>
      <c r="T46" s="440"/>
      <c r="U46" s="440"/>
      <c r="V46" s="440"/>
      <c r="W46" s="440"/>
      <c r="X46" s="441"/>
      <c r="Y46" s="442"/>
      <c r="Z46" s="443"/>
      <c r="AA46" s="443"/>
      <c r="AB46" s="443"/>
      <c r="AC46" s="443"/>
      <c r="AD46" s="443"/>
      <c r="AE46" s="444"/>
      <c r="AF46" s="435"/>
      <c r="AG46" s="435"/>
      <c r="AH46" s="435"/>
      <c r="AI46" s="445"/>
      <c r="AJ46" s="446"/>
      <c r="AK46" s="37"/>
      <c r="AL46" s="388"/>
      <c r="AM46" s="389"/>
      <c r="AN46" s="389"/>
      <c r="AO46" s="389"/>
      <c r="AP46" s="38"/>
      <c r="AQ46" s="435"/>
      <c r="AR46" s="435"/>
      <c r="AS46" s="435"/>
    </row>
    <row r="47" spans="1:45" ht="21" customHeight="1" x14ac:dyDescent="0.15">
      <c r="A47" s="35">
        <v>43</v>
      </c>
      <c r="B47" s="73"/>
      <c r="C47" s="70"/>
      <c r="D47" s="70"/>
      <c r="E47" s="436"/>
      <c r="F47" s="437"/>
      <c r="G47" s="437"/>
      <c r="H47" s="437"/>
      <c r="I47" s="438"/>
      <c r="J47" s="439"/>
      <c r="K47" s="440"/>
      <c r="L47" s="440"/>
      <c r="M47" s="440"/>
      <c r="N47" s="440"/>
      <c r="O47" s="440"/>
      <c r="P47" s="440"/>
      <c r="Q47" s="440"/>
      <c r="R47" s="440"/>
      <c r="S47" s="440"/>
      <c r="T47" s="440"/>
      <c r="U47" s="440"/>
      <c r="V47" s="440"/>
      <c r="W47" s="440"/>
      <c r="X47" s="441"/>
      <c r="Y47" s="442"/>
      <c r="Z47" s="443"/>
      <c r="AA47" s="443"/>
      <c r="AB47" s="443"/>
      <c r="AC47" s="443"/>
      <c r="AD47" s="443"/>
      <c r="AE47" s="444"/>
      <c r="AF47" s="435"/>
      <c r="AG47" s="435"/>
      <c r="AH47" s="435"/>
      <c r="AI47" s="445"/>
      <c r="AJ47" s="446"/>
      <c r="AK47" s="37"/>
      <c r="AL47" s="388"/>
      <c r="AM47" s="389"/>
      <c r="AN47" s="389"/>
      <c r="AO47" s="389"/>
      <c r="AP47" s="38"/>
      <c r="AQ47" s="435"/>
      <c r="AR47" s="435"/>
      <c r="AS47" s="435"/>
    </row>
    <row r="48" spans="1:45" ht="21" customHeight="1" x14ac:dyDescent="0.15">
      <c r="A48" s="35">
        <v>44</v>
      </c>
      <c r="B48" s="73"/>
      <c r="C48" s="70"/>
      <c r="D48" s="70"/>
      <c r="E48" s="436"/>
      <c r="F48" s="437"/>
      <c r="G48" s="437"/>
      <c r="H48" s="437"/>
      <c r="I48" s="438"/>
      <c r="J48" s="439"/>
      <c r="K48" s="440"/>
      <c r="L48" s="440"/>
      <c r="M48" s="440"/>
      <c r="N48" s="440"/>
      <c r="O48" s="440"/>
      <c r="P48" s="440"/>
      <c r="Q48" s="440"/>
      <c r="R48" s="440"/>
      <c r="S48" s="440"/>
      <c r="T48" s="440"/>
      <c r="U48" s="440"/>
      <c r="V48" s="440"/>
      <c r="W48" s="440"/>
      <c r="X48" s="441"/>
      <c r="Y48" s="442"/>
      <c r="Z48" s="443"/>
      <c r="AA48" s="443"/>
      <c r="AB48" s="443"/>
      <c r="AC48" s="443"/>
      <c r="AD48" s="443"/>
      <c r="AE48" s="444"/>
      <c r="AF48" s="435"/>
      <c r="AG48" s="435"/>
      <c r="AH48" s="435"/>
      <c r="AI48" s="445"/>
      <c r="AJ48" s="446"/>
      <c r="AK48" s="37"/>
      <c r="AL48" s="388"/>
      <c r="AM48" s="389"/>
      <c r="AN48" s="389"/>
      <c r="AO48" s="389"/>
      <c r="AP48" s="38"/>
      <c r="AQ48" s="435"/>
      <c r="AR48" s="435"/>
      <c r="AS48" s="435"/>
    </row>
    <row r="49" spans="1:45" ht="21" customHeight="1" x14ac:dyDescent="0.15">
      <c r="A49" s="35">
        <v>45</v>
      </c>
      <c r="B49" s="73"/>
      <c r="C49" s="70"/>
      <c r="D49" s="70"/>
      <c r="E49" s="436"/>
      <c r="F49" s="437"/>
      <c r="G49" s="437"/>
      <c r="H49" s="437"/>
      <c r="I49" s="438"/>
      <c r="J49" s="439"/>
      <c r="K49" s="440"/>
      <c r="L49" s="440"/>
      <c r="M49" s="440"/>
      <c r="N49" s="440"/>
      <c r="O49" s="440"/>
      <c r="P49" s="440"/>
      <c r="Q49" s="440"/>
      <c r="R49" s="440"/>
      <c r="S49" s="440"/>
      <c r="T49" s="440"/>
      <c r="U49" s="440"/>
      <c r="V49" s="440"/>
      <c r="W49" s="440"/>
      <c r="X49" s="441"/>
      <c r="Y49" s="442"/>
      <c r="Z49" s="443"/>
      <c r="AA49" s="443"/>
      <c r="AB49" s="443"/>
      <c r="AC49" s="443"/>
      <c r="AD49" s="443"/>
      <c r="AE49" s="444"/>
      <c r="AF49" s="435"/>
      <c r="AG49" s="435"/>
      <c r="AH49" s="435"/>
      <c r="AI49" s="445"/>
      <c r="AJ49" s="446"/>
      <c r="AK49" s="37"/>
      <c r="AL49" s="388"/>
      <c r="AM49" s="389"/>
      <c r="AN49" s="389"/>
      <c r="AO49" s="389"/>
      <c r="AP49" s="38"/>
      <c r="AQ49" s="435"/>
      <c r="AR49" s="435"/>
      <c r="AS49" s="435"/>
    </row>
    <row r="50" spans="1:45" ht="21" customHeight="1" x14ac:dyDescent="0.15">
      <c r="A50" s="35">
        <v>46</v>
      </c>
      <c r="B50" s="73"/>
      <c r="C50" s="70"/>
      <c r="D50" s="70"/>
      <c r="E50" s="436"/>
      <c r="F50" s="437"/>
      <c r="G50" s="437"/>
      <c r="H50" s="437"/>
      <c r="I50" s="438"/>
      <c r="J50" s="439"/>
      <c r="K50" s="440"/>
      <c r="L50" s="440"/>
      <c r="M50" s="440"/>
      <c r="N50" s="440"/>
      <c r="O50" s="440"/>
      <c r="P50" s="440"/>
      <c r="Q50" s="440"/>
      <c r="R50" s="440"/>
      <c r="S50" s="440"/>
      <c r="T50" s="440"/>
      <c r="U50" s="440"/>
      <c r="V50" s="440"/>
      <c r="W50" s="440"/>
      <c r="X50" s="441"/>
      <c r="Y50" s="442"/>
      <c r="Z50" s="443"/>
      <c r="AA50" s="443"/>
      <c r="AB50" s="443"/>
      <c r="AC50" s="443"/>
      <c r="AD50" s="443"/>
      <c r="AE50" s="444"/>
      <c r="AF50" s="435"/>
      <c r="AG50" s="435"/>
      <c r="AH50" s="435"/>
      <c r="AI50" s="445"/>
      <c r="AJ50" s="446"/>
      <c r="AK50" s="37"/>
      <c r="AL50" s="388"/>
      <c r="AM50" s="389"/>
      <c r="AN50" s="389"/>
      <c r="AO50" s="389"/>
      <c r="AP50" s="38"/>
      <c r="AQ50" s="435"/>
      <c r="AR50" s="435"/>
      <c r="AS50" s="435"/>
    </row>
    <row r="51" spans="1:45" ht="21" customHeight="1" x14ac:dyDescent="0.15">
      <c r="A51" s="35">
        <v>47</v>
      </c>
      <c r="B51" s="73"/>
      <c r="C51" s="70"/>
      <c r="D51" s="70"/>
      <c r="E51" s="436"/>
      <c r="F51" s="437"/>
      <c r="G51" s="437"/>
      <c r="H51" s="437"/>
      <c r="I51" s="438"/>
      <c r="J51" s="439"/>
      <c r="K51" s="440"/>
      <c r="L51" s="440"/>
      <c r="M51" s="440"/>
      <c r="N51" s="440"/>
      <c r="O51" s="440"/>
      <c r="P51" s="440"/>
      <c r="Q51" s="440"/>
      <c r="R51" s="440"/>
      <c r="S51" s="440"/>
      <c r="T51" s="440"/>
      <c r="U51" s="440"/>
      <c r="V51" s="440"/>
      <c r="W51" s="440"/>
      <c r="X51" s="441"/>
      <c r="Y51" s="442"/>
      <c r="Z51" s="443"/>
      <c r="AA51" s="443"/>
      <c r="AB51" s="443"/>
      <c r="AC51" s="443"/>
      <c r="AD51" s="443"/>
      <c r="AE51" s="444"/>
      <c r="AF51" s="435"/>
      <c r="AG51" s="435"/>
      <c r="AH51" s="435"/>
      <c r="AI51" s="445"/>
      <c r="AJ51" s="446"/>
      <c r="AK51" s="37"/>
      <c r="AL51" s="388"/>
      <c r="AM51" s="389"/>
      <c r="AN51" s="389"/>
      <c r="AO51" s="389"/>
      <c r="AP51" s="38"/>
      <c r="AQ51" s="435"/>
      <c r="AR51" s="435"/>
      <c r="AS51" s="435"/>
    </row>
    <row r="52" spans="1:45" ht="21" customHeight="1" x14ac:dyDescent="0.15">
      <c r="A52" s="35">
        <v>48</v>
      </c>
      <c r="B52" s="73"/>
      <c r="C52" s="70"/>
      <c r="D52" s="70"/>
      <c r="E52" s="436"/>
      <c r="F52" s="437"/>
      <c r="G52" s="437"/>
      <c r="H52" s="437"/>
      <c r="I52" s="438"/>
      <c r="J52" s="439"/>
      <c r="K52" s="440"/>
      <c r="L52" s="440"/>
      <c r="M52" s="440"/>
      <c r="N52" s="440"/>
      <c r="O52" s="440"/>
      <c r="P52" s="440"/>
      <c r="Q52" s="440"/>
      <c r="R52" s="440"/>
      <c r="S52" s="440"/>
      <c r="T52" s="440"/>
      <c r="U52" s="440"/>
      <c r="V52" s="440"/>
      <c r="W52" s="440"/>
      <c r="X52" s="441"/>
      <c r="Y52" s="442"/>
      <c r="Z52" s="443"/>
      <c r="AA52" s="443"/>
      <c r="AB52" s="443"/>
      <c r="AC52" s="443"/>
      <c r="AD52" s="443"/>
      <c r="AE52" s="444"/>
      <c r="AF52" s="435"/>
      <c r="AG52" s="435"/>
      <c r="AH52" s="435"/>
      <c r="AI52" s="445"/>
      <c r="AJ52" s="446"/>
      <c r="AK52" s="37"/>
      <c r="AL52" s="388"/>
      <c r="AM52" s="389"/>
      <c r="AN52" s="389"/>
      <c r="AO52" s="389"/>
      <c r="AP52" s="38"/>
      <c r="AQ52" s="435"/>
      <c r="AR52" s="435"/>
      <c r="AS52" s="435"/>
    </row>
    <row r="53" spans="1:45" ht="21" customHeight="1" x14ac:dyDescent="0.15">
      <c r="A53" s="35">
        <v>49</v>
      </c>
      <c r="B53" s="73"/>
      <c r="C53" s="70"/>
      <c r="D53" s="70"/>
      <c r="E53" s="436"/>
      <c r="F53" s="437"/>
      <c r="G53" s="437"/>
      <c r="H53" s="437"/>
      <c r="I53" s="438"/>
      <c r="J53" s="439"/>
      <c r="K53" s="440"/>
      <c r="L53" s="440"/>
      <c r="M53" s="440"/>
      <c r="N53" s="440"/>
      <c r="O53" s="440"/>
      <c r="P53" s="440"/>
      <c r="Q53" s="440"/>
      <c r="R53" s="440"/>
      <c r="S53" s="440"/>
      <c r="T53" s="440"/>
      <c r="U53" s="440"/>
      <c r="V53" s="440"/>
      <c r="W53" s="440"/>
      <c r="X53" s="441"/>
      <c r="Y53" s="442"/>
      <c r="Z53" s="443"/>
      <c r="AA53" s="443"/>
      <c r="AB53" s="443"/>
      <c r="AC53" s="443"/>
      <c r="AD53" s="443"/>
      <c r="AE53" s="444"/>
      <c r="AF53" s="435"/>
      <c r="AG53" s="435"/>
      <c r="AH53" s="435"/>
      <c r="AI53" s="445"/>
      <c r="AJ53" s="446"/>
      <c r="AK53" s="37"/>
      <c r="AL53" s="388"/>
      <c r="AM53" s="389"/>
      <c r="AN53" s="389"/>
      <c r="AO53" s="389"/>
      <c r="AP53" s="38"/>
      <c r="AQ53" s="435"/>
      <c r="AR53" s="435"/>
      <c r="AS53" s="435"/>
    </row>
    <row r="54" spans="1:45" ht="21" customHeight="1" x14ac:dyDescent="0.15">
      <c r="A54" s="35">
        <v>50</v>
      </c>
      <c r="B54" s="73"/>
      <c r="C54" s="70"/>
      <c r="D54" s="70"/>
      <c r="E54" s="436"/>
      <c r="F54" s="437"/>
      <c r="G54" s="437"/>
      <c r="H54" s="437"/>
      <c r="I54" s="438"/>
      <c r="J54" s="439"/>
      <c r="K54" s="440"/>
      <c r="L54" s="440"/>
      <c r="M54" s="440"/>
      <c r="N54" s="440"/>
      <c r="O54" s="440"/>
      <c r="P54" s="440"/>
      <c r="Q54" s="440"/>
      <c r="R54" s="440"/>
      <c r="S54" s="440"/>
      <c r="T54" s="440"/>
      <c r="U54" s="440"/>
      <c r="V54" s="440"/>
      <c r="W54" s="440"/>
      <c r="X54" s="441"/>
      <c r="Y54" s="442"/>
      <c r="Z54" s="443"/>
      <c r="AA54" s="443"/>
      <c r="AB54" s="443"/>
      <c r="AC54" s="443"/>
      <c r="AD54" s="443"/>
      <c r="AE54" s="444"/>
      <c r="AF54" s="435"/>
      <c r="AG54" s="435"/>
      <c r="AH54" s="435"/>
      <c r="AI54" s="445"/>
      <c r="AJ54" s="446"/>
      <c r="AK54" s="37"/>
      <c r="AL54" s="388"/>
      <c r="AM54" s="389"/>
      <c r="AN54" s="389"/>
      <c r="AO54" s="389"/>
      <c r="AP54" s="38"/>
      <c r="AQ54" s="435"/>
      <c r="AR54" s="435"/>
      <c r="AS54" s="435"/>
    </row>
    <row r="55" spans="1:45" ht="21" customHeight="1" x14ac:dyDescent="0.15">
      <c r="A55" s="35">
        <v>51</v>
      </c>
      <c r="B55" s="73"/>
      <c r="C55" s="70"/>
      <c r="D55" s="70"/>
      <c r="E55" s="436"/>
      <c r="F55" s="437"/>
      <c r="G55" s="437"/>
      <c r="H55" s="437"/>
      <c r="I55" s="438"/>
      <c r="J55" s="439"/>
      <c r="K55" s="440"/>
      <c r="L55" s="440"/>
      <c r="M55" s="440"/>
      <c r="N55" s="440"/>
      <c r="O55" s="440"/>
      <c r="P55" s="440"/>
      <c r="Q55" s="440"/>
      <c r="R55" s="440"/>
      <c r="S55" s="440"/>
      <c r="T55" s="440"/>
      <c r="U55" s="440"/>
      <c r="V55" s="440"/>
      <c r="W55" s="440"/>
      <c r="X55" s="441"/>
      <c r="Y55" s="442"/>
      <c r="Z55" s="443"/>
      <c r="AA55" s="443"/>
      <c r="AB55" s="443"/>
      <c r="AC55" s="443"/>
      <c r="AD55" s="443"/>
      <c r="AE55" s="444"/>
      <c r="AF55" s="435"/>
      <c r="AG55" s="435"/>
      <c r="AH55" s="435"/>
      <c r="AI55" s="445"/>
      <c r="AJ55" s="446"/>
      <c r="AK55" s="37"/>
      <c r="AL55" s="388"/>
      <c r="AM55" s="389"/>
      <c r="AN55" s="389"/>
      <c r="AO55" s="389"/>
      <c r="AP55" s="38"/>
      <c r="AQ55" s="435"/>
      <c r="AR55" s="435"/>
      <c r="AS55" s="435"/>
    </row>
    <row r="56" spans="1:45" ht="21" customHeight="1" x14ac:dyDescent="0.15">
      <c r="A56" s="35">
        <v>52</v>
      </c>
      <c r="B56" s="73"/>
      <c r="C56" s="70"/>
      <c r="D56" s="70"/>
      <c r="E56" s="436"/>
      <c r="F56" s="437"/>
      <c r="G56" s="437"/>
      <c r="H56" s="437"/>
      <c r="I56" s="438"/>
      <c r="J56" s="439"/>
      <c r="K56" s="440"/>
      <c r="L56" s="440"/>
      <c r="M56" s="440"/>
      <c r="N56" s="440"/>
      <c r="O56" s="440"/>
      <c r="P56" s="440"/>
      <c r="Q56" s="440"/>
      <c r="R56" s="440"/>
      <c r="S56" s="440"/>
      <c r="T56" s="440"/>
      <c r="U56" s="440"/>
      <c r="V56" s="440"/>
      <c r="W56" s="440"/>
      <c r="X56" s="441"/>
      <c r="Y56" s="442"/>
      <c r="Z56" s="443"/>
      <c r="AA56" s="443"/>
      <c r="AB56" s="443"/>
      <c r="AC56" s="443"/>
      <c r="AD56" s="443"/>
      <c r="AE56" s="444"/>
      <c r="AF56" s="435"/>
      <c r="AG56" s="435"/>
      <c r="AH56" s="435"/>
      <c r="AI56" s="445"/>
      <c r="AJ56" s="446"/>
      <c r="AK56" s="37"/>
      <c r="AL56" s="388"/>
      <c r="AM56" s="389"/>
      <c r="AN56" s="389"/>
      <c r="AO56" s="389"/>
      <c r="AP56" s="38"/>
      <c r="AQ56" s="435"/>
      <c r="AR56" s="435"/>
      <c r="AS56" s="435"/>
    </row>
    <row r="57" spans="1:45" ht="21" customHeight="1" x14ac:dyDescent="0.15">
      <c r="A57" s="35">
        <v>53</v>
      </c>
      <c r="B57" s="73"/>
      <c r="C57" s="70"/>
      <c r="D57" s="70"/>
      <c r="E57" s="436"/>
      <c r="F57" s="437"/>
      <c r="G57" s="437"/>
      <c r="H57" s="437"/>
      <c r="I57" s="438"/>
      <c r="J57" s="439"/>
      <c r="K57" s="440"/>
      <c r="L57" s="440"/>
      <c r="M57" s="440"/>
      <c r="N57" s="440"/>
      <c r="O57" s="440"/>
      <c r="P57" s="440"/>
      <c r="Q57" s="440"/>
      <c r="R57" s="440"/>
      <c r="S57" s="440"/>
      <c r="T57" s="440"/>
      <c r="U57" s="440"/>
      <c r="V57" s="440"/>
      <c r="W57" s="440"/>
      <c r="X57" s="441"/>
      <c r="Y57" s="442"/>
      <c r="Z57" s="443"/>
      <c r="AA57" s="443"/>
      <c r="AB57" s="443"/>
      <c r="AC57" s="443"/>
      <c r="AD57" s="443"/>
      <c r="AE57" s="444"/>
      <c r="AF57" s="435"/>
      <c r="AG57" s="435"/>
      <c r="AH57" s="435"/>
      <c r="AI57" s="445"/>
      <c r="AJ57" s="446"/>
      <c r="AK57" s="37"/>
      <c r="AL57" s="388"/>
      <c r="AM57" s="389"/>
      <c r="AN57" s="389"/>
      <c r="AO57" s="389"/>
      <c r="AP57" s="38"/>
      <c r="AQ57" s="435"/>
      <c r="AR57" s="435"/>
      <c r="AS57" s="435"/>
    </row>
    <row r="58" spans="1:45" ht="21" customHeight="1" x14ac:dyDescent="0.15">
      <c r="A58" s="35">
        <v>54</v>
      </c>
      <c r="B58" s="73"/>
      <c r="C58" s="70"/>
      <c r="D58" s="70"/>
      <c r="E58" s="436"/>
      <c r="F58" s="437"/>
      <c r="G58" s="437"/>
      <c r="H58" s="437"/>
      <c r="I58" s="438"/>
      <c r="J58" s="439"/>
      <c r="K58" s="440"/>
      <c r="L58" s="440"/>
      <c r="M58" s="440"/>
      <c r="N58" s="440"/>
      <c r="O58" s="440"/>
      <c r="P58" s="440"/>
      <c r="Q58" s="440"/>
      <c r="R58" s="440"/>
      <c r="S58" s="440"/>
      <c r="T58" s="440"/>
      <c r="U58" s="440"/>
      <c r="V58" s="440"/>
      <c r="W58" s="440"/>
      <c r="X58" s="441"/>
      <c r="Y58" s="442"/>
      <c r="Z58" s="443"/>
      <c r="AA58" s="443"/>
      <c r="AB58" s="443"/>
      <c r="AC58" s="443"/>
      <c r="AD58" s="443"/>
      <c r="AE58" s="444"/>
      <c r="AF58" s="435"/>
      <c r="AG58" s="435"/>
      <c r="AH58" s="435"/>
      <c r="AI58" s="445"/>
      <c r="AJ58" s="446"/>
      <c r="AK58" s="37"/>
      <c r="AL58" s="388"/>
      <c r="AM58" s="389"/>
      <c r="AN58" s="389"/>
      <c r="AO58" s="389"/>
      <c r="AP58" s="38"/>
      <c r="AQ58" s="435"/>
      <c r="AR58" s="435"/>
      <c r="AS58" s="435"/>
    </row>
    <row r="59" spans="1:45" ht="21" customHeight="1" x14ac:dyDescent="0.15">
      <c r="A59" s="35">
        <v>55</v>
      </c>
      <c r="B59" s="73"/>
      <c r="C59" s="70"/>
      <c r="D59" s="70"/>
      <c r="E59" s="436"/>
      <c r="F59" s="437"/>
      <c r="G59" s="437"/>
      <c r="H59" s="437"/>
      <c r="I59" s="438"/>
      <c r="J59" s="439"/>
      <c r="K59" s="440"/>
      <c r="L59" s="440"/>
      <c r="M59" s="440"/>
      <c r="N59" s="440"/>
      <c r="O59" s="440"/>
      <c r="P59" s="440"/>
      <c r="Q59" s="440"/>
      <c r="R59" s="440"/>
      <c r="S59" s="440"/>
      <c r="T59" s="440"/>
      <c r="U59" s="440"/>
      <c r="V59" s="440"/>
      <c r="W59" s="440"/>
      <c r="X59" s="441"/>
      <c r="Y59" s="442"/>
      <c r="Z59" s="443"/>
      <c r="AA59" s="443"/>
      <c r="AB59" s="443"/>
      <c r="AC59" s="443"/>
      <c r="AD59" s="443"/>
      <c r="AE59" s="444"/>
      <c r="AF59" s="435"/>
      <c r="AG59" s="435"/>
      <c r="AH59" s="435"/>
      <c r="AI59" s="445"/>
      <c r="AJ59" s="446"/>
      <c r="AK59" s="37"/>
      <c r="AL59" s="388"/>
      <c r="AM59" s="389"/>
      <c r="AN59" s="389"/>
      <c r="AO59" s="389"/>
      <c r="AP59" s="38"/>
      <c r="AQ59" s="435"/>
      <c r="AR59" s="435"/>
      <c r="AS59" s="435"/>
    </row>
    <row r="60" spans="1:45" ht="21" customHeight="1" x14ac:dyDescent="0.15">
      <c r="A60" s="35">
        <v>56</v>
      </c>
      <c r="B60" s="73"/>
      <c r="C60" s="70"/>
      <c r="D60" s="70"/>
      <c r="E60" s="436"/>
      <c r="F60" s="437"/>
      <c r="G60" s="437"/>
      <c r="H60" s="437"/>
      <c r="I60" s="438"/>
      <c r="J60" s="439"/>
      <c r="K60" s="440"/>
      <c r="L60" s="440"/>
      <c r="M60" s="440"/>
      <c r="N60" s="440"/>
      <c r="O60" s="440"/>
      <c r="P60" s="440"/>
      <c r="Q60" s="440"/>
      <c r="R60" s="440"/>
      <c r="S60" s="440"/>
      <c r="T60" s="440"/>
      <c r="U60" s="440"/>
      <c r="V60" s="440"/>
      <c r="W60" s="440"/>
      <c r="X60" s="441"/>
      <c r="Y60" s="442"/>
      <c r="Z60" s="443"/>
      <c r="AA60" s="443"/>
      <c r="AB60" s="443"/>
      <c r="AC60" s="443"/>
      <c r="AD60" s="443"/>
      <c r="AE60" s="444"/>
      <c r="AF60" s="435"/>
      <c r="AG60" s="435"/>
      <c r="AH60" s="435"/>
      <c r="AI60" s="445"/>
      <c r="AJ60" s="446"/>
      <c r="AK60" s="37"/>
      <c r="AL60" s="388"/>
      <c r="AM60" s="389"/>
      <c r="AN60" s="389"/>
      <c r="AO60" s="389"/>
      <c r="AP60" s="38"/>
      <c r="AQ60" s="435"/>
      <c r="AR60" s="435"/>
      <c r="AS60" s="435"/>
    </row>
    <row r="61" spans="1:45" ht="21" customHeight="1" x14ac:dyDescent="0.15">
      <c r="A61" s="35">
        <v>57</v>
      </c>
      <c r="B61" s="73"/>
      <c r="C61" s="70"/>
      <c r="D61" s="70"/>
      <c r="E61" s="436"/>
      <c r="F61" s="437"/>
      <c r="G61" s="437"/>
      <c r="H61" s="437"/>
      <c r="I61" s="438"/>
      <c r="J61" s="439"/>
      <c r="K61" s="440"/>
      <c r="L61" s="440"/>
      <c r="M61" s="440"/>
      <c r="N61" s="440"/>
      <c r="O61" s="440"/>
      <c r="P61" s="440"/>
      <c r="Q61" s="440"/>
      <c r="R61" s="440"/>
      <c r="S61" s="440"/>
      <c r="T61" s="440"/>
      <c r="U61" s="440"/>
      <c r="V61" s="440"/>
      <c r="W61" s="440"/>
      <c r="X61" s="441"/>
      <c r="Y61" s="442"/>
      <c r="Z61" s="443"/>
      <c r="AA61" s="443"/>
      <c r="AB61" s="443"/>
      <c r="AC61" s="443"/>
      <c r="AD61" s="443"/>
      <c r="AE61" s="444"/>
      <c r="AF61" s="435"/>
      <c r="AG61" s="435"/>
      <c r="AH61" s="435"/>
      <c r="AI61" s="445"/>
      <c r="AJ61" s="446"/>
      <c r="AK61" s="37"/>
      <c r="AL61" s="388"/>
      <c r="AM61" s="389"/>
      <c r="AN61" s="389"/>
      <c r="AO61" s="389"/>
      <c r="AP61" s="38"/>
      <c r="AQ61" s="435"/>
      <c r="AR61" s="435"/>
      <c r="AS61" s="435"/>
    </row>
    <row r="62" spans="1:45" ht="21" customHeight="1" x14ac:dyDescent="0.15">
      <c r="A62" s="35">
        <v>58</v>
      </c>
      <c r="B62" s="73"/>
      <c r="C62" s="70"/>
      <c r="D62" s="70"/>
      <c r="E62" s="436"/>
      <c r="F62" s="437"/>
      <c r="G62" s="437"/>
      <c r="H62" s="437"/>
      <c r="I62" s="438"/>
      <c r="J62" s="439"/>
      <c r="K62" s="440"/>
      <c r="L62" s="440"/>
      <c r="M62" s="440"/>
      <c r="N62" s="440"/>
      <c r="O62" s="440"/>
      <c r="P62" s="440"/>
      <c r="Q62" s="440"/>
      <c r="R62" s="440"/>
      <c r="S62" s="440"/>
      <c r="T62" s="440"/>
      <c r="U62" s="440"/>
      <c r="V62" s="440"/>
      <c r="W62" s="440"/>
      <c r="X62" s="441"/>
      <c r="Y62" s="442"/>
      <c r="Z62" s="443"/>
      <c r="AA62" s="443"/>
      <c r="AB62" s="443"/>
      <c r="AC62" s="443"/>
      <c r="AD62" s="443"/>
      <c r="AE62" s="444"/>
      <c r="AF62" s="435"/>
      <c r="AG62" s="435"/>
      <c r="AH62" s="435"/>
      <c r="AI62" s="445"/>
      <c r="AJ62" s="446"/>
      <c r="AK62" s="37"/>
      <c r="AL62" s="388"/>
      <c r="AM62" s="389"/>
      <c r="AN62" s="389"/>
      <c r="AO62" s="389"/>
      <c r="AP62" s="38"/>
      <c r="AQ62" s="435"/>
      <c r="AR62" s="435"/>
      <c r="AS62" s="435"/>
    </row>
    <row r="63" spans="1:45" ht="21" customHeight="1" x14ac:dyDescent="0.15">
      <c r="A63" s="35">
        <v>59</v>
      </c>
      <c r="B63" s="73"/>
      <c r="C63" s="70"/>
      <c r="D63" s="70"/>
      <c r="E63" s="436"/>
      <c r="F63" s="437"/>
      <c r="G63" s="437"/>
      <c r="H63" s="437"/>
      <c r="I63" s="438"/>
      <c r="J63" s="439"/>
      <c r="K63" s="440"/>
      <c r="L63" s="440"/>
      <c r="M63" s="440"/>
      <c r="N63" s="440"/>
      <c r="O63" s="440"/>
      <c r="P63" s="440"/>
      <c r="Q63" s="440"/>
      <c r="R63" s="440"/>
      <c r="S63" s="440"/>
      <c r="T63" s="440"/>
      <c r="U63" s="440"/>
      <c r="V63" s="440"/>
      <c r="W63" s="440"/>
      <c r="X63" s="441"/>
      <c r="Y63" s="442"/>
      <c r="Z63" s="443"/>
      <c r="AA63" s="443"/>
      <c r="AB63" s="443"/>
      <c r="AC63" s="443"/>
      <c r="AD63" s="443"/>
      <c r="AE63" s="444"/>
      <c r="AF63" s="435"/>
      <c r="AG63" s="435"/>
      <c r="AH63" s="435"/>
      <c r="AI63" s="445"/>
      <c r="AJ63" s="446"/>
      <c r="AK63" s="37"/>
      <c r="AL63" s="388"/>
      <c r="AM63" s="389"/>
      <c r="AN63" s="389"/>
      <c r="AO63" s="389"/>
      <c r="AP63" s="38"/>
      <c r="AQ63" s="435"/>
      <c r="AR63" s="435"/>
      <c r="AS63" s="435"/>
    </row>
    <row r="64" spans="1:45" ht="21" customHeight="1" x14ac:dyDescent="0.15">
      <c r="A64" s="35">
        <v>60</v>
      </c>
      <c r="B64" s="73"/>
      <c r="C64" s="70"/>
      <c r="D64" s="70"/>
      <c r="E64" s="436"/>
      <c r="F64" s="437"/>
      <c r="G64" s="437"/>
      <c r="H64" s="437"/>
      <c r="I64" s="438"/>
      <c r="J64" s="439"/>
      <c r="K64" s="440"/>
      <c r="L64" s="440"/>
      <c r="M64" s="440"/>
      <c r="N64" s="440"/>
      <c r="O64" s="440"/>
      <c r="P64" s="440"/>
      <c r="Q64" s="440"/>
      <c r="R64" s="440"/>
      <c r="S64" s="440"/>
      <c r="T64" s="440"/>
      <c r="U64" s="440"/>
      <c r="V64" s="440"/>
      <c r="W64" s="440"/>
      <c r="X64" s="441"/>
      <c r="Y64" s="442"/>
      <c r="Z64" s="443"/>
      <c r="AA64" s="443"/>
      <c r="AB64" s="443"/>
      <c r="AC64" s="443"/>
      <c r="AD64" s="443"/>
      <c r="AE64" s="444"/>
      <c r="AF64" s="435"/>
      <c r="AG64" s="435"/>
      <c r="AH64" s="435"/>
      <c r="AI64" s="445"/>
      <c r="AJ64" s="446"/>
      <c r="AK64" s="37"/>
      <c r="AL64" s="388"/>
      <c r="AM64" s="389"/>
      <c r="AN64" s="389"/>
      <c r="AO64" s="389"/>
      <c r="AP64" s="38"/>
      <c r="AQ64" s="435"/>
      <c r="AR64" s="435"/>
      <c r="AS64" s="435"/>
    </row>
    <row r="65" spans="1:45" ht="21" customHeight="1" x14ac:dyDescent="0.15">
      <c r="A65" s="35">
        <v>61</v>
      </c>
      <c r="B65" s="73"/>
      <c r="C65" s="70"/>
      <c r="D65" s="70"/>
      <c r="E65" s="436"/>
      <c r="F65" s="437"/>
      <c r="G65" s="437"/>
      <c r="H65" s="437"/>
      <c r="I65" s="438"/>
      <c r="J65" s="439"/>
      <c r="K65" s="440"/>
      <c r="L65" s="440"/>
      <c r="M65" s="440"/>
      <c r="N65" s="440"/>
      <c r="O65" s="440"/>
      <c r="P65" s="440"/>
      <c r="Q65" s="440"/>
      <c r="R65" s="440"/>
      <c r="S65" s="440"/>
      <c r="T65" s="440"/>
      <c r="U65" s="440"/>
      <c r="V65" s="440"/>
      <c r="W65" s="440"/>
      <c r="X65" s="441"/>
      <c r="Y65" s="442"/>
      <c r="Z65" s="443"/>
      <c r="AA65" s="443"/>
      <c r="AB65" s="443"/>
      <c r="AC65" s="443"/>
      <c r="AD65" s="443"/>
      <c r="AE65" s="444"/>
      <c r="AF65" s="435"/>
      <c r="AG65" s="435"/>
      <c r="AH65" s="435"/>
      <c r="AI65" s="445"/>
      <c r="AJ65" s="446"/>
      <c r="AK65" s="37"/>
      <c r="AL65" s="388"/>
      <c r="AM65" s="389"/>
      <c r="AN65" s="389"/>
      <c r="AO65" s="389"/>
      <c r="AP65" s="38"/>
      <c r="AQ65" s="435"/>
      <c r="AR65" s="435"/>
      <c r="AS65" s="435"/>
    </row>
    <row r="66" spans="1:45" ht="21" customHeight="1" x14ac:dyDescent="0.15">
      <c r="A66" s="35">
        <v>62</v>
      </c>
      <c r="B66" s="73"/>
      <c r="C66" s="70"/>
      <c r="D66" s="70"/>
      <c r="E66" s="436"/>
      <c r="F66" s="437"/>
      <c r="G66" s="437"/>
      <c r="H66" s="437"/>
      <c r="I66" s="438"/>
      <c r="J66" s="439"/>
      <c r="K66" s="440"/>
      <c r="L66" s="440"/>
      <c r="M66" s="440"/>
      <c r="N66" s="440"/>
      <c r="O66" s="440"/>
      <c r="P66" s="440"/>
      <c r="Q66" s="440"/>
      <c r="R66" s="440"/>
      <c r="S66" s="440"/>
      <c r="T66" s="440"/>
      <c r="U66" s="440"/>
      <c r="V66" s="440"/>
      <c r="W66" s="440"/>
      <c r="X66" s="441"/>
      <c r="Y66" s="442"/>
      <c r="Z66" s="443"/>
      <c r="AA66" s="443"/>
      <c r="AB66" s="443"/>
      <c r="AC66" s="443"/>
      <c r="AD66" s="443"/>
      <c r="AE66" s="444"/>
      <c r="AF66" s="435"/>
      <c r="AG66" s="435"/>
      <c r="AH66" s="435"/>
      <c r="AI66" s="445"/>
      <c r="AJ66" s="446"/>
      <c r="AK66" s="37"/>
      <c r="AL66" s="388"/>
      <c r="AM66" s="389"/>
      <c r="AN66" s="389"/>
      <c r="AO66" s="389"/>
      <c r="AP66" s="38"/>
      <c r="AQ66" s="435"/>
      <c r="AR66" s="435"/>
      <c r="AS66" s="435"/>
    </row>
    <row r="67" spans="1:45" ht="21" customHeight="1" x14ac:dyDescent="0.15">
      <c r="A67" s="35">
        <v>63</v>
      </c>
      <c r="B67" s="73"/>
      <c r="C67" s="70"/>
      <c r="D67" s="70"/>
      <c r="E67" s="436"/>
      <c r="F67" s="437"/>
      <c r="G67" s="437"/>
      <c r="H67" s="437"/>
      <c r="I67" s="438"/>
      <c r="J67" s="439"/>
      <c r="K67" s="440"/>
      <c r="L67" s="440"/>
      <c r="M67" s="440"/>
      <c r="N67" s="440"/>
      <c r="O67" s="440"/>
      <c r="P67" s="440"/>
      <c r="Q67" s="440"/>
      <c r="R67" s="440"/>
      <c r="S67" s="440"/>
      <c r="T67" s="440"/>
      <c r="U67" s="440"/>
      <c r="V67" s="440"/>
      <c r="W67" s="440"/>
      <c r="X67" s="441"/>
      <c r="Y67" s="442"/>
      <c r="Z67" s="443"/>
      <c r="AA67" s="443"/>
      <c r="AB67" s="443"/>
      <c r="AC67" s="443"/>
      <c r="AD67" s="443"/>
      <c r="AE67" s="444"/>
      <c r="AF67" s="435"/>
      <c r="AG67" s="435"/>
      <c r="AH67" s="435"/>
      <c r="AI67" s="445"/>
      <c r="AJ67" s="446"/>
      <c r="AK67" s="37"/>
      <c r="AL67" s="388"/>
      <c r="AM67" s="389"/>
      <c r="AN67" s="389"/>
      <c r="AO67" s="389"/>
      <c r="AP67" s="38"/>
      <c r="AQ67" s="435"/>
      <c r="AR67" s="435"/>
      <c r="AS67" s="435"/>
    </row>
    <row r="68" spans="1:45" ht="21" customHeight="1" x14ac:dyDescent="0.15">
      <c r="A68" s="35">
        <v>64</v>
      </c>
      <c r="B68" s="73"/>
      <c r="C68" s="70"/>
      <c r="D68" s="70"/>
      <c r="E68" s="436"/>
      <c r="F68" s="437"/>
      <c r="G68" s="437"/>
      <c r="H68" s="437"/>
      <c r="I68" s="438"/>
      <c r="J68" s="439"/>
      <c r="K68" s="440"/>
      <c r="L68" s="440"/>
      <c r="M68" s="440"/>
      <c r="N68" s="440"/>
      <c r="O68" s="440"/>
      <c r="P68" s="440"/>
      <c r="Q68" s="440"/>
      <c r="R68" s="440"/>
      <c r="S68" s="440"/>
      <c r="T68" s="440"/>
      <c r="U68" s="440"/>
      <c r="V68" s="440"/>
      <c r="W68" s="440"/>
      <c r="X68" s="441"/>
      <c r="Y68" s="442"/>
      <c r="Z68" s="443"/>
      <c r="AA68" s="443"/>
      <c r="AB68" s="443"/>
      <c r="AC68" s="443"/>
      <c r="AD68" s="443"/>
      <c r="AE68" s="444"/>
      <c r="AF68" s="435"/>
      <c r="AG68" s="435"/>
      <c r="AH68" s="435"/>
      <c r="AI68" s="445"/>
      <c r="AJ68" s="446"/>
      <c r="AK68" s="37"/>
      <c r="AL68" s="388"/>
      <c r="AM68" s="389"/>
      <c r="AN68" s="389"/>
      <c r="AO68" s="389"/>
      <c r="AP68" s="38"/>
      <c r="AQ68" s="435"/>
      <c r="AR68" s="435"/>
      <c r="AS68" s="435"/>
    </row>
    <row r="69" spans="1:45" ht="21" customHeight="1" x14ac:dyDescent="0.15">
      <c r="A69" s="35">
        <v>65</v>
      </c>
      <c r="B69" s="73"/>
      <c r="C69" s="70"/>
      <c r="D69" s="70"/>
      <c r="E69" s="436"/>
      <c r="F69" s="437"/>
      <c r="G69" s="437"/>
      <c r="H69" s="437"/>
      <c r="I69" s="438"/>
      <c r="J69" s="439"/>
      <c r="K69" s="440"/>
      <c r="L69" s="440"/>
      <c r="M69" s="440"/>
      <c r="N69" s="440"/>
      <c r="O69" s="440"/>
      <c r="P69" s="440"/>
      <c r="Q69" s="440"/>
      <c r="R69" s="440"/>
      <c r="S69" s="440"/>
      <c r="T69" s="440"/>
      <c r="U69" s="440"/>
      <c r="V69" s="440"/>
      <c r="W69" s="440"/>
      <c r="X69" s="441"/>
      <c r="Y69" s="442"/>
      <c r="Z69" s="443"/>
      <c r="AA69" s="443"/>
      <c r="AB69" s="443"/>
      <c r="AC69" s="443"/>
      <c r="AD69" s="443"/>
      <c r="AE69" s="444"/>
      <c r="AF69" s="435"/>
      <c r="AG69" s="435"/>
      <c r="AH69" s="435"/>
      <c r="AI69" s="445"/>
      <c r="AJ69" s="446"/>
      <c r="AK69" s="37"/>
      <c r="AL69" s="388"/>
      <c r="AM69" s="389"/>
      <c r="AN69" s="389"/>
      <c r="AO69" s="389"/>
      <c r="AP69" s="38"/>
      <c r="AQ69" s="435"/>
      <c r="AR69" s="435"/>
      <c r="AS69" s="435"/>
    </row>
    <row r="70" spans="1:45" ht="21" customHeight="1" x14ac:dyDescent="0.15">
      <c r="A70" s="35">
        <v>66</v>
      </c>
      <c r="B70" s="73"/>
      <c r="C70" s="70"/>
      <c r="D70" s="70"/>
      <c r="E70" s="436"/>
      <c r="F70" s="437"/>
      <c r="G70" s="437"/>
      <c r="H70" s="437"/>
      <c r="I70" s="438"/>
      <c r="J70" s="439"/>
      <c r="K70" s="440"/>
      <c r="L70" s="440"/>
      <c r="M70" s="440"/>
      <c r="N70" s="440"/>
      <c r="O70" s="440"/>
      <c r="P70" s="440"/>
      <c r="Q70" s="440"/>
      <c r="R70" s="440"/>
      <c r="S70" s="440"/>
      <c r="T70" s="440"/>
      <c r="U70" s="440"/>
      <c r="V70" s="440"/>
      <c r="W70" s="440"/>
      <c r="X70" s="441"/>
      <c r="Y70" s="442"/>
      <c r="Z70" s="443"/>
      <c r="AA70" s="443"/>
      <c r="AB70" s="443"/>
      <c r="AC70" s="443"/>
      <c r="AD70" s="443"/>
      <c r="AE70" s="444"/>
      <c r="AF70" s="435"/>
      <c r="AG70" s="435"/>
      <c r="AH70" s="435"/>
      <c r="AI70" s="445"/>
      <c r="AJ70" s="446"/>
      <c r="AK70" s="37"/>
      <c r="AL70" s="388"/>
      <c r="AM70" s="389"/>
      <c r="AN70" s="389"/>
      <c r="AO70" s="389"/>
      <c r="AP70" s="38"/>
      <c r="AQ70" s="435"/>
      <c r="AR70" s="435"/>
      <c r="AS70" s="435"/>
    </row>
    <row r="71" spans="1:45" ht="21" customHeight="1" x14ac:dyDescent="0.15">
      <c r="A71" s="35">
        <v>67</v>
      </c>
      <c r="B71" s="73"/>
      <c r="C71" s="70"/>
      <c r="D71" s="70"/>
      <c r="E71" s="436"/>
      <c r="F71" s="437"/>
      <c r="G71" s="437"/>
      <c r="H71" s="437"/>
      <c r="I71" s="438"/>
      <c r="J71" s="439"/>
      <c r="K71" s="440"/>
      <c r="L71" s="440"/>
      <c r="M71" s="440"/>
      <c r="N71" s="440"/>
      <c r="O71" s="440"/>
      <c r="P71" s="440"/>
      <c r="Q71" s="440"/>
      <c r="R71" s="440"/>
      <c r="S71" s="440"/>
      <c r="T71" s="440"/>
      <c r="U71" s="440"/>
      <c r="V71" s="440"/>
      <c r="W71" s="440"/>
      <c r="X71" s="441"/>
      <c r="Y71" s="442"/>
      <c r="Z71" s="443"/>
      <c r="AA71" s="443"/>
      <c r="AB71" s="443"/>
      <c r="AC71" s="443"/>
      <c r="AD71" s="443"/>
      <c r="AE71" s="444"/>
      <c r="AF71" s="435"/>
      <c r="AG71" s="435"/>
      <c r="AH71" s="435"/>
      <c r="AI71" s="445"/>
      <c r="AJ71" s="446"/>
      <c r="AK71" s="37"/>
      <c r="AL71" s="388"/>
      <c r="AM71" s="389"/>
      <c r="AN71" s="389"/>
      <c r="AO71" s="389"/>
      <c r="AP71" s="38"/>
      <c r="AQ71" s="435"/>
      <c r="AR71" s="435"/>
      <c r="AS71" s="435"/>
    </row>
    <row r="72" spans="1:45" ht="21" customHeight="1" x14ac:dyDescent="0.15">
      <c r="A72" s="35">
        <v>68</v>
      </c>
      <c r="B72" s="73"/>
      <c r="C72" s="70"/>
      <c r="D72" s="70"/>
      <c r="E72" s="436"/>
      <c r="F72" s="437"/>
      <c r="G72" s="437"/>
      <c r="H72" s="437"/>
      <c r="I72" s="438"/>
      <c r="J72" s="439"/>
      <c r="K72" s="440"/>
      <c r="L72" s="440"/>
      <c r="M72" s="440"/>
      <c r="N72" s="440"/>
      <c r="O72" s="440"/>
      <c r="P72" s="440"/>
      <c r="Q72" s="440"/>
      <c r="R72" s="440"/>
      <c r="S72" s="440"/>
      <c r="T72" s="440"/>
      <c r="U72" s="440"/>
      <c r="V72" s="440"/>
      <c r="W72" s="440"/>
      <c r="X72" s="441"/>
      <c r="Y72" s="442"/>
      <c r="Z72" s="443"/>
      <c r="AA72" s="443"/>
      <c r="AB72" s="443"/>
      <c r="AC72" s="443"/>
      <c r="AD72" s="443"/>
      <c r="AE72" s="444"/>
      <c r="AF72" s="435"/>
      <c r="AG72" s="435"/>
      <c r="AH72" s="435"/>
      <c r="AI72" s="445"/>
      <c r="AJ72" s="446"/>
      <c r="AK72" s="37"/>
      <c r="AL72" s="388"/>
      <c r="AM72" s="389"/>
      <c r="AN72" s="389"/>
      <c r="AO72" s="389"/>
      <c r="AP72" s="38"/>
      <c r="AQ72" s="435"/>
      <c r="AR72" s="435"/>
      <c r="AS72" s="435"/>
    </row>
    <row r="73" spans="1:45" ht="21" customHeight="1" x14ac:dyDescent="0.15">
      <c r="A73" s="35">
        <v>69</v>
      </c>
      <c r="B73" s="73"/>
      <c r="C73" s="70"/>
      <c r="D73" s="70"/>
      <c r="E73" s="436"/>
      <c r="F73" s="437"/>
      <c r="G73" s="437"/>
      <c r="H73" s="437"/>
      <c r="I73" s="438"/>
      <c r="J73" s="439"/>
      <c r="K73" s="440"/>
      <c r="L73" s="440"/>
      <c r="M73" s="440"/>
      <c r="N73" s="440"/>
      <c r="O73" s="440"/>
      <c r="P73" s="440"/>
      <c r="Q73" s="440"/>
      <c r="R73" s="440"/>
      <c r="S73" s="440"/>
      <c r="T73" s="440"/>
      <c r="U73" s="440"/>
      <c r="V73" s="440"/>
      <c r="W73" s="440"/>
      <c r="X73" s="441"/>
      <c r="Y73" s="442"/>
      <c r="Z73" s="443"/>
      <c r="AA73" s="443"/>
      <c r="AB73" s="443"/>
      <c r="AC73" s="443"/>
      <c r="AD73" s="443"/>
      <c r="AE73" s="444"/>
      <c r="AF73" s="435"/>
      <c r="AG73" s="435"/>
      <c r="AH73" s="435"/>
      <c r="AI73" s="445"/>
      <c r="AJ73" s="446"/>
      <c r="AK73" s="37"/>
      <c r="AL73" s="388"/>
      <c r="AM73" s="389"/>
      <c r="AN73" s="389"/>
      <c r="AO73" s="389"/>
      <c r="AP73" s="38"/>
      <c r="AQ73" s="435"/>
      <c r="AR73" s="435"/>
      <c r="AS73" s="435"/>
    </row>
    <row r="74" spans="1:45" ht="21" customHeight="1" x14ac:dyDescent="0.15">
      <c r="A74" s="35">
        <v>70</v>
      </c>
      <c r="B74" s="73"/>
      <c r="C74" s="70"/>
      <c r="D74" s="70"/>
      <c r="E74" s="436"/>
      <c r="F74" s="437"/>
      <c r="G74" s="437"/>
      <c r="H74" s="437"/>
      <c r="I74" s="438"/>
      <c r="J74" s="439"/>
      <c r="K74" s="440"/>
      <c r="L74" s="440"/>
      <c r="M74" s="440"/>
      <c r="N74" s="440"/>
      <c r="O74" s="440"/>
      <c r="P74" s="440"/>
      <c r="Q74" s="440"/>
      <c r="R74" s="440"/>
      <c r="S74" s="440"/>
      <c r="T74" s="440"/>
      <c r="U74" s="440"/>
      <c r="V74" s="440"/>
      <c r="W74" s="440"/>
      <c r="X74" s="441"/>
      <c r="Y74" s="442"/>
      <c r="Z74" s="443"/>
      <c r="AA74" s="443"/>
      <c r="AB74" s="443"/>
      <c r="AC74" s="443"/>
      <c r="AD74" s="443"/>
      <c r="AE74" s="444"/>
      <c r="AF74" s="435"/>
      <c r="AG74" s="435"/>
      <c r="AH74" s="435"/>
      <c r="AI74" s="445"/>
      <c r="AJ74" s="446"/>
      <c r="AK74" s="37"/>
      <c r="AL74" s="388"/>
      <c r="AM74" s="389"/>
      <c r="AN74" s="389"/>
      <c r="AO74" s="389"/>
      <c r="AP74" s="38"/>
      <c r="AQ74" s="435"/>
      <c r="AR74" s="435"/>
      <c r="AS74" s="435"/>
    </row>
    <row r="75" spans="1:45" ht="21" customHeight="1" x14ac:dyDescent="0.15">
      <c r="A75" s="35">
        <v>71</v>
      </c>
      <c r="B75" s="73"/>
      <c r="C75" s="70"/>
      <c r="D75" s="70"/>
      <c r="E75" s="436"/>
      <c r="F75" s="437"/>
      <c r="G75" s="437"/>
      <c r="H75" s="437"/>
      <c r="I75" s="438"/>
      <c r="J75" s="439"/>
      <c r="K75" s="440"/>
      <c r="L75" s="440"/>
      <c r="M75" s="440"/>
      <c r="N75" s="440"/>
      <c r="O75" s="440"/>
      <c r="P75" s="440"/>
      <c r="Q75" s="440"/>
      <c r="R75" s="440"/>
      <c r="S75" s="440"/>
      <c r="T75" s="440"/>
      <c r="U75" s="440"/>
      <c r="V75" s="440"/>
      <c r="W75" s="440"/>
      <c r="X75" s="441"/>
      <c r="Y75" s="442"/>
      <c r="Z75" s="443"/>
      <c r="AA75" s="443"/>
      <c r="AB75" s="443"/>
      <c r="AC75" s="443"/>
      <c r="AD75" s="443"/>
      <c r="AE75" s="444"/>
      <c r="AF75" s="435"/>
      <c r="AG75" s="435"/>
      <c r="AH75" s="435"/>
      <c r="AI75" s="445"/>
      <c r="AJ75" s="446"/>
      <c r="AK75" s="37"/>
      <c r="AL75" s="388"/>
      <c r="AM75" s="389"/>
      <c r="AN75" s="389"/>
      <c r="AO75" s="389"/>
      <c r="AP75" s="38"/>
      <c r="AQ75" s="435"/>
      <c r="AR75" s="435"/>
      <c r="AS75" s="435"/>
    </row>
    <row r="76" spans="1:45" ht="21" customHeight="1" x14ac:dyDescent="0.15">
      <c r="A76" s="35">
        <v>72</v>
      </c>
      <c r="B76" s="73"/>
      <c r="C76" s="70"/>
      <c r="D76" s="70"/>
      <c r="E76" s="436"/>
      <c r="F76" s="437"/>
      <c r="G76" s="437"/>
      <c r="H76" s="437"/>
      <c r="I76" s="438"/>
      <c r="J76" s="439"/>
      <c r="K76" s="440"/>
      <c r="L76" s="440"/>
      <c r="M76" s="440"/>
      <c r="N76" s="440"/>
      <c r="O76" s="440"/>
      <c r="P76" s="440"/>
      <c r="Q76" s="440"/>
      <c r="R76" s="440"/>
      <c r="S76" s="440"/>
      <c r="T76" s="440"/>
      <c r="U76" s="440"/>
      <c r="V76" s="440"/>
      <c r="W76" s="440"/>
      <c r="X76" s="441"/>
      <c r="Y76" s="442"/>
      <c r="Z76" s="443"/>
      <c r="AA76" s="443"/>
      <c r="AB76" s="443"/>
      <c r="AC76" s="443"/>
      <c r="AD76" s="443"/>
      <c r="AE76" s="444"/>
      <c r="AF76" s="435"/>
      <c r="AG76" s="435"/>
      <c r="AH76" s="435"/>
      <c r="AI76" s="445"/>
      <c r="AJ76" s="446"/>
      <c r="AK76" s="37"/>
      <c r="AL76" s="388"/>
      <c r="AM76" s="389"/>
      <c r="AN76" s="389"/>
      <c r="AO76" s="389"/>
      <c r="AP76" s="38"/>
      <c r="AQ76" s="435"/>
      <c r="AR76" s="435"/>
      <c r="AS76" s="435"/>
    </row>
    <row r="77" spans="1:45" ht="21" customHeight="1" x14ac:dyDescent="0.15">
      <c r="A77" s="35">
        <v>73</v>
      </c>
      <c r="B77" s="73"/>
      <c r="C77" s="70"/>
      <c r="D77" s="70"/>
      <c r="E77" s="436"/>
      <c r="F77" s="437"/>
      <c r="G77" s="437"/>
      <c r="H77" s="437"/>
      <c r="I77" s="438"/>
      <c r="J77" s="439"/>
      <c r="K77" s="440"/>
      <c r="L77" s="440"/>
      <c r="M77" s="440"/>
      <c r="N77" s="440"/>
      <c r="O77" s="440"/>
      <c r="P77" s="440"/>
      <c r="Q77" s="440"/>
      <c r="R77" s="440"/>
      <c r="S77" s="440"/>
      <c r="T77" s="440"/>
      <c r="U77" s="440"/>
      <c r="V77" s="440"/>
      <c r="W77" s="440"/>
      <c r="X77" s="441"/>
      <c r="Y77" s="442"/>
      <c r="Z77" s="443"/>
      <c r="AA77" s="443"/>
      <c r="AB77" s="443"/>
      <c r="AC77" s="443"/>
      <c r="AD77" s="443"/>
      <c r="AE77" s="444"/>
      <c r="AF77" s="435"/>
      <c r="AG77" s="435"/>
      <c r="AH77" s="435"/>
      <c r="AI77" s="445"/>
      <c r="AJ77" s="446"/>
      <c r="AK77" s="37"/>
      <c r="AL77" s="388"/>
      <c r="AM77" s="389"/>
      <c r="AN77" s="389"/>
      <c r="AO77" s="389"/>
      <c r="AP77" s="38"/>
      <c r="AQ77" s="435"/>
      <c r="AR77" s="435"/>
      <c r="AS77" s="435"/>
    </row>
    <row r="78" spans="1:45" ht="21" customHeight="1" x14ac:dyDescent="0.15">
      <c r="A78" s="35">
        <v>74</v>
      </c>
      <c r="B78" s="73"/>
      <c r="C78" s="70"/>
      <c r="D78" s="70"/>
      <c r="E78" s="436"/>
      <c r="F78" s="437"/>
      <c r="G78" s="437"/>
      <c r="H78" s="437"/>
      <c r="I78" s="438"/>
      <c r="J78" s="439"/>
      <c r="K78" s="440"/>
      <c r="L78" s="440"/>
      <c r="M78" s="440"/>
      <c r="N78" s="440"/>
      <c r="O78" s="440"/>
      <c r="P78" s="440"/>
      <c r="Q78" s="440"/>
      <c r="R78" s="440"/>
      <c r="S78" s="440"/>
      <c r="T78" s="440"/>
      <c r="U78" s="440"/>
      <c r="V78" s="440"/>
      <c r="W78" s="440"/>
      <c r="X78" s="441"/>
      <c r="Y78" s="442"/>
      <c r="Z78" s="443"/>
      <c r="AA78" s="443"/>
      <c r="AB78" s="443"/>
      <c r="AC78" s="443"/>
      <c r="AD78" s="443"/>
      <c r="AE78" s="444"/>
      <c r="AF78" s="435"/>
      <c r="AG78" s="435"/>
      <c r="AH78" s="435"/>
      <c r="AI78" s="445"/>
      <c r="AJ78" s="446"/>
      <c r="AK78" s="37"/>
      <c r="AL78" s="388"/>
      <c r="AM78" s="389"/>
      <c r="AN78" s="389"/>
      <c r="AO78" s="389"/>
      <c r="AP78" s="38"/>
      <c r="AQ78" s="435"/>
      <c r="AR78" s="435"/>
      <c r="AS78" s="435"/>
    </row>
    <row r="79" spans="1:45" ht="21" customHeight="1" x14ac:dyDescent="0.15">
      <c r="A79" s="35">
        <v>75</v>
      </c>
      <c r="B79" s="73"/>
      <c r="C79" s="70"/>
      <c r="D79" s="70"/>
      <c r="E79" s="436"/>
      <c r="F79" s="437"/>
      <c r="G79" s="437"/>
      <c r="H79" s="437"/>
      <c r="I79" s="438"/>
      <c r="J79" s="439"/>
      <c r="K79" s="440"/>
      <c r="L79" s="440"/>
      <c r="M79" s="440"/>
      <c r="N79" s="440"/>
      <c r="O79" s="440"/>
      <c r="P79" s="440"/>
      <c r="Q79" s="440"/>
      <c r="R79" s="440"/>
      <c r="S79" s="440"/>
      <c r="T79" s="440"/>
      <c r="U79" s="440"/>
      <c r="V79" s="440"/>
      <c r="W79" s="440"/>
      <c r="X79" s="441"/>
      <c r="Y79" s="442"/>
      <c r="Z79" s="443"/>
      <c r="AA79" s="443"/>
      <c r="AB79" s="443"/>
      <c r="AC79" s="443"/>
      <c r="AD79" s="443"/>
      <c r="AE79" s="444"/>
      <c r="AF79" s="435"/>
      <c r="AG79" s="435"/>
      <c r="AH79" s="435"/>
      <c r="AI79" s="445"/>
      <c r="AJ79" s="446"/>
      <c r="AK79" s="37"/>
      <c r="AL79" s="388"/>
      <c r="AM79" s="389"/>
      <c r="AN79" s="389"/>
      <c r="AO79" s="389"/>
      <c r="AP79" s="38"/>
      <c r="AQ79" s="435"/>
      <c r="AR79" s="435"/>
      <c r="AS79" s="435"/>
    </row>
    <row r="80" spans="1:45" ht="21" customHeight="1" x14ac:dyDescent="0.15">
      <c r="A80" s="35">
        <v>76</v>
      </c>
      <c r="B80" s="73"/>
      <c r="C80" s="70"/>
      <c r="D80" s="70"/>
      <c r="E80" s="436"/>
      <c r="F80" s="437"/>
      <c r="G80" s="437"/>
      <c r="H80" s="437"/>
      <c r="I80" s="438"/>
      <c r="J80" s="439"/>
      <c r="K80" s="440"/>
      <c r="L80" s="440"/>
      <c r="M80" s="440"/>
      <c r="N80" s="440"/>
      <c r="O80" s="440"/>
      <c r="P80" s="440"/>
      <c r="Q80" s="440"/>
      <c r="R80" s="440"/>
      <c r="S80" s="440"/>
      <c r="T80" s="440"/>
      <c r="U80" s="440"/>
      <c r="V80" s="440"/>
      <c r="W80" s="440"/>
      <c r="X80" s="441"/>
      <c r="Y80" s="442"/>
      <c r="Z80" s="443"/>
      <c r="AA80" s="443"/>
      <c r="AB80" s="443"/>
      <c r="AC80" s="443"/>
      <c r="AD80" s="443"/>
      <c r="AE80" s="444"/>
      <c r="AF80" s="435"/>
      <c r="AG80" s="435"/>
      <c r="AH80" s="435"/>
      <c r="AI80" s="445"/>
      <c r="AJ80" s="446"/>
      <c r="AK80" s="37"/>
      <c r="AL80" s="388"/>
      <c r="AM80" s="389"/>
      <c r="AN80" s="389"/>
      <c r="AO80" s="389"/>
      <c r="AP80" s="38"/>
      <c r="AQ80" s="435"/>
      <c r="AR80" s="435"/>
      <c r="AS80" s="435"/>
    </row>
    <row r="81" spans="1:45" ht="21" customHeight="1" x14ac:dyDescent="0.15">
      <c r="A81" s="35">
        <v>77</v>
      </c>
      <c r="B81" s="73"/>
      <c r="C81" s="70"/>
      <c r="D81" s="70"/>
      <c r="E81" s="436"/>
      <c r="F81" s="437"/>
      <c r="G81" s="437"/>
      <c r="H81" s="437"/>
      <c r="I81" s="438"/>
      <c r="J81" s="439"/>
      <c r="K81" s="440"/>
      <c r="L81" s="440"/>
      <c r="M81" s="440"/>
      <c r="N81" s="440"/>
      <c r="O81" s="440"/>
      <c r="P81" s="440"/>
      <c r="Q81" s="440"/>
      <c r="R81" s="440"/>
      <c r="S81" s="440"/>
      <c r="T81" s="440"/>
      <c r="U81" s="440"/>
      <c r="V81" s="440"/>
      <c r="W81" s="440"/>
      <c r="X81" s="441"/>
      <c r="Y81" s="442"/>
      <c r="Z81" s="443"/>
      <c r="AA81" s="443"/>
      <c r="AB81" s="443"/>
      <c r="AC81" s="443"/>
      <c r="AD81" s="443"/>
      <c r="AE81" s="444"/>
      <c r="AF81" s="435"/>
      <c r="AG81" s="435"/>
      <c r="AH81" s="435"/>
      <c r="AI81" s="445"/>
      <c r="AJ81" s="446"/>
      <c r="AK81" s="37"/>
      <c r="AL81" s="388"/>
      <c r="AM81" s="389"/>
      <c r="AN81" s="389"/>
      <c r="AO81" s="389"/>
      <c r="AP81" s="38"/>
      <c r="AQ81" s="435"/>
      <c r="AR81" s="435"/>
      <c r="AS81" s="435"/>
    </row>
    <row r="82" spans="1:45" ht="21" customHeight="1" x14ac:dyDescent="0.15">
      <c r="A82" s="35">
        <v>78</v>
      </c>
      <c r="B82" s="73"/>
      <c r="C82" s="70"/>
      <c r="D82" s="70"/>
      <c r="E82" s="436"/>
      <c r="F82" s="437"/>
      <c r="G82" s="437"/>
      <c r="H82" s="437"/>
      <c r="I82" s="438"/>
      <c r="J82" s="439"/>
      <c r="K82" s="440"/>
      <c r="L82" s="440"/>
      <c r="M82" s="440"/>
      <c r="N82" s="440"/>
      <c r="O82" s="440"/>
      <c r="P82" s="440"/>
      <c r="Q82" s="440"/>
      <c r="R82" s="440"/>
      <c r="S82" s="440"/>
      <c r="T82" s="440"/>
      <c r="U82" s="440"/>
      <c r="V82" s="440"/>
      <c r="W82" s="440"/>
      <c r="X82" s="441"/>
      <c r="Y82" s="442"/>
      <c r="Z82" s="443"/>
      <c r="AA82" s="443"/>
      <c r="AB82" s="443"/>
      <c r="AC82" s="443"/>
      <c r="AD82" s="443"/>
      <c r="AE82" s="444"/>
      <c r="AF82" s="435"/>
      <c r="AG82" s="435"/>
      <c r="AH82" s="435"/>
      <c r="AI82" s="445"/>
      <c r="AJ82" s="446"/>
      <c r="AK82" s="37"/>
      <c r="AL82" s="388"/>
      <c r="AM82" s="389"/>
      <c r="AN82" s="389"/>
      <c r="AO82" s="389"/>
      <c r="AP82" s="38"/>
      <c r="AQ82" s="435"/>
      <c r="AR82" s="435"/>
      <c r="AS82" s="435"/>
    </row>
    <row r="83" spans="1:45" ht="21" customHeight="1" x14ac:dyDescent="0.15">
      <c r="A83" s="35">
        <v>79</v>
      </c>
      <c r="B83" s="73"/>
      <c r="C83" s="70"/>
      <c r="D83" s="70"/>
      <c r="E83" s="436"/>
      <c r="F83" s="437"/>
      <c r="G83" s="437"/>
      <c r="H83" s="437"/>
      <c r="I83" s="438"/>
      <c r="J83" s="439"/>
      <c r="K83" s="440"/>
      <c r="L83" s="440"/>
      <c r="M83" s="440"/>
      <c r="N83" s="440"/>
      <c r="O83" s="440"/>
      <c r="P83" s="440"/>
      <c r="Q83" s="440"/>
      <c r="R83" s="440"/>
      <c r="S83" s="440"/>
      <c r="T83" s="440"/>
      <c r="U83" s="440"/>
      <c r="V83" s="440"/>
      <c r="W83" s="440"/>
      <c r="X83" s="441"/>
      <c r="Y83" s="442"/>
      <c r="Z83" s="443"/>
      <c r="AA83" s="443"/>
      <c r="AB83" s="443"/>
      <c r="AC83" s="443"/>
      <c r="AD83" s="443"/>
      <c r="AE83" s="444"/>
      <c r="AF83" s="435"/>
      <c r="AG83" s="435"/>
      <c r="AH83" s="435"/>
      <c r="AI83" s="445"/>
      <c r="AJ83" s="446"/>
      <c r="AK83" s="37"/>
      <c r="AL83" s="388"/>
      <c r="AM83" s="389"/>
      <c r="AN83" s="389"/>
      <c r="AO83" s="389"/>
      <c r="AP83" s="38"/>
      <c r="AQ83" s="435"/>
      <c r="AR83" s="435"/>
      <c r="AS83" s="435"/>
    </row>
    <row r="84" spans="1:45" ht="21" customHeight="1" x14ac:dyDescent="0.15">
      <c r="A84" s="35">
        <v>80</v>
      </c>
      <c r="B84" s="73"/>
      <c r="C84" s="70"/>
      <c r="D84" s="70"/>
      <c r="E84" s="436"/>
      <c r="F84" s="437"/>
      <c r="G84" s="437"/>
      <c r="H84" s="437"/>
      <c r="I84" s="438"/>
      <c r="J84" s="439"/>
      <c r="K84" s="440"/>
      <c r="L84" s="440"/>
      <c r="M84" s="440"/>
      <c r="N84" s="440"/>
      <c r="O84" s="440"/>
      <c r="P84" s="440"/>
      <c r="Q84" s="440"/>
      <c r="R84" s="440"/>
      <c r="S84" s="440"/>
      <c r="T84" s="440"/>
      <c r="U84" s="440"/>
      <c r="V84" s="440"/>
      <c r="W84" s="440"/>
      <c r="X84" s="441"/>
      <c r="Y84" s="442"/>
      <c r="Z84" s="443"/>
      <c r="AA84" s="443"/>
      <c r="AB84" s="443"/>
      <c r="AC84" s="443"/>
      <c r="AD84" s="443"/>
      <c r="AE84" s="444"/>
      <c r="AF84" s="435"/>
      <c r="AG84" s="435"/>
      <c r="AH84" s="435"/>
      <c r="AI84" s="445"/>
      <c r="AJ84" s="446"/>
      <c r="AK84" s="37"/>
      <c r="AL84" s="388"/>
      <c r="AM84" s="389"/>
      <c r="AN84" s="389"/>
      <c r="AO84" s="389"/>
      <c r="AP84" s="38"/>
      <c r="AQ84" s="435"/>
      <c r="AR84" s="435"/>
      <c r="AS84" s="435"/>
    </row>
    <row r="85" spans="1:45" ht="21" customHeight="1" x14ac:dyDescent="0.15">
      <c r="A85" s="35">
        <v>81</v>
      </c>
      <c r="B85" s="73"/>
      <c r="C85" s="70"/>
      <c r="D85" s="70"/>
      <c r="E85" s="436"/>
      <c r="F85" s="437"/>
      <c r="G85" s="437"/>
      <c r="H85" s="437"/>
      <c r="I85" s="438"/>
      <c r="J85" s="439"/>
      <c r="K85" s="440"/>
      <c r="L85" s="440"/>
      <c r="M85" s="440"/>
      <c r="N85" s="440"/>
      <c r="O85" s="440"/>
      <c r="P85" s="440"/>
      <c r="Q85" s="440"/>
      <c r="R85" s="440"/>
      <c r="S85" s="440"/>
      <c r="T85" s="440"/>
      <c r="U85" s="440"/>
      <c r="V85" s="440"/>
      <c r="W85" s="440"/>
      <c r="X85" s="441"/>
      <c r="Y85" s="442"/>
      <c r="Z85" s="443"/>
      <c r="AA85" s="443"/>
      <c r="AB85" s="443"/>
      <c r="AC85" s="443"/>
      <c r="AD85" s="443"/>
      <c r="AE85" s="444"/>
      <c r="AF85" s="435"/>
      <c r="AG85" s="435"/>
      <c r="AH85" s="435"/>
      <c r="AI85" s="445"/>
      <c r="AJ85" s="446"/>
      <c r="AK85" s="37"/>
      <c r="AL85" s="388"/>
      <c r="AM85" s="389"/>
      <c r="AN85" s="389"/>
      <c r="AO85" s="389"/>
      <c r="AP85" s="38"/>
      <c r="AQ85" s="435"/>
      <c r="AR85" s="435"/>
      <c r="AS85" s="435"/>
    </row>
    <row r="86" spans="1:45" ht="21" customHeight="1" x14ac:dyDescent="0.15">
      <c r="A86" s="35">
        <v>82</v>
      </c>
      <c r="B86" s="73"/>
      <c r="C86" s="70"/>
      <c r="D86" s="70"/>
      <c r="E86" s="436"/>
      <c r="F86" s="437"/>
      <c r="G86" s="437"/>
      <c r="H86" s="437"/>
      <c r="I86" s="438"/>
      <c r="J86" s="439"/>
      <c r="K86" s="440"/>
      <c r="L86" s="440"/>
      <c r="M86" s="440"/>
      <c r="N86" s="440"/>
      <c r="O86" s="440"/>
      <c r="P86" s="440"/>
      <c r="Q86" s="440"/>
      <c r="R86" s="440"/>
      <c r="S86" s="440"/>
      <c r="T86" s="440"/>
      <c r="U86" s="440"/>
      <c r="V86" s="440"/>
      <c r="W86" s="440"/>
      <c r="X86" s="441"/>
      <c r="Y86" s="442"/>
      <c r="Z86" s="443"/>
      <c r="AA86" s="443"/>
      <c r="AB86" s="443"/>
      <c r="AC86" s="443"/>
      <c r="AD86" s="443"/>
      <c r="AE86" s="444"/>
      <c r="AF86" s="435"/>
      <c r="AG86" s="435"/>
      <c r="AH86" s="435"/>
      <c r="AI86" s="445"/>
      <c r="AJ86" s="446"/>
      <c r="AK86" s="37"/>
      <c r="AL86" s="388"/>
      <c r="AM86" s="389"/>
      <c r="AN86" s="389"/>
      <c r="AO86" s="389"/>
      <c r="AP86" s="38"/>
      <c r="AQ86" s="435"/>
      <c r="AR86" s="435"/>
      <c r="AS86" s="435"/>
    </row>
    <row r="87" spans="1:45" ht="21" customHeight="1" x14ac:dyDescent="0.15">
      <c r="A87" s="35">
        <v>83</v>
      </c>
      <c r="B87" s="73"/>
      <c r="C87" s="70"/>
      <c r="D87" s="70"/>
      <c r="E87" s="436"/>
      <c r="F87" s="437"/>
      <c r="G87" s="437"/>
      <c r="H87" s="437"/>
      <c r="I87" s="438"/>
      <c r="J87" s="439"/>
      <c r="K87" s="440"/>
      <c r="L87" s="440"/>
      <c r="M87" s="440"/>
      <c r="N87" s="440"/>
      <c r="O87" s="440"/>
      <c r="P87" s="440"/>
      <c r="Q87" s="440"/>
      <c r="R87" s="440"/>
      <c r="S87" s="440"/>
      <c r="T87" s="440"/>
      <c r="U87" s="440"/>
      <c r="V87" s="440"/>
      <c r="W87" s="440"/>
      <c r="X87" s="441"/>
      <c r="Y87" s="442"/>
      <c r="Z87" s="443"/>
      <c r="AA87" s="443"/>
      <c r="AB87" s="443"/>
      <c r="AC87" s="443"/>
      <c r="AD87" s="443"/>
      <c r="AE87" s="444"/>
      <c r="AF87" s="435"/>
      <c r="AG87" s="435"/>
      <c r="AH87" s="435"/>
      <c r="AI87" s="445"/>
      <c r="AJ87" s="446"/>
      <c r="AK87" s="37"/>
      <c r="AL87" s="388"/>
      <c r="AM87" s="389"/>
      <c r="AN87" s="389"/>
      <c r="AO87" s="389"/>
      <c r="AP87" s="38"/>
      <c r="AQ87" s="435"/>
      <c r="AR87" s="435"/>
      <c r="AS87" s="435"/>
    </row>
    <row r="88" spans="1:45" ht="21" customHeight="1" x14ac:dyDescent="0.15">
      <c r="A88" s="35">
        <v>84</v>
      </c>
      <c r="B88" s="73"/>
      <c r="C88" s="70"/>
      <c r="D88" s="70"/>
      <c r="E88" s="436"/>
      <c r="F88" s="437"/>
      <c r="G88" s="437"/>
      <c r="H88" s="437"/>
      <c r="I88" s="438"/>
      <c r="J88" s="439"/>
      <c r="K88" s="440"/>
      <c r="L88" s="440"/>
      <c r="M88" s="440"/>
      <c r="N88" s="440"/>
      <c r="O88" s="440"/>
      <c r="P88" s="440"/>
      <c r="Q88" s="440"/>
      <c r="R88" s="440"/>
      <c r="S88" s="440"/>
      <c r="T88" s="440"/>
      <c r="U88" s="440"/>
      <c r="V88" s="440"/>
      <c r="W88" s="440"/>
      <c r="X88" s="441"/>
      <c r="Y88" s="442"/>
      <c r="Z88" s="443"/>
      <c r="AA88" s="443"/>
      <c r="AB88" s="443"/>
      <c r="AC88" s="443"/>
      <c r="AD88" s="443"/>
      <c r="AE88" s="444"/>
      <c r="AF88" s="435"/>
      <c r="AG88" s="435"/>
      <c r="AH88" s="435"/>
      <c r="AI88" s="445"/>
      <c r="AJ88" s="446"/>
      <c r="AK88" s="37"/>
      <c r="AL88" s="388"/>
      <c r="AM88" s="389"/>
      <c r="AN88" s="389"/>
      <c r="AO88" s="389"/>
      <c r="AP88" s="38"/>
      <c r="AQ88" s="435"/>
      <c r="AR88" s="435"/>
      <c r="AS88" s="435"/>
    </row>
    <row r="89" spans="1:45" ht="21" customHeight="1" x14ac:dyDescent="0.15">
      <c r="A89" s="35">
        <v>85</v>
      </c>
      <c r="B89" s="73"/>
      <c r="C89" s="70"/>
      <c r="D89" s="70"/>
      <c r="E89" s="436"/>
      <c r="F89" s="437"/>
      <c r="G89" s="437"/>
      <c r="H89" s="437"/>
      <c r="I89" s="438"/>
      <c r="J89" s="439"/>
      <c r="K89" s="440"/>
      <c r="L89" s="440"/>
      <c r="M89" s="440"/>
      <c r="N89" s="440"/>
      <c r="O89" s="440"/>
      <c r="P89" s="440"/>
      <c r="Q89" s="440"/>
      <c r="R89" s="440"/>
      <c r="S89" s="440"/>
      <c r="T89" s="440"/>
      <c r="U89" s="440"/>
      <c r="V89" s="440"/>
      <c r="W89" s="440"/>
      <c r="X89" s="441"/>
      <c r="Y89" s="442"/>
      <c r="Z89" s="443"/>
      <c r="AA89" s="443"/>
      <c r="AB89" s="443"/>
      <c r="AC89" s="443"/>
      <c r="AD89" s="443"/>
      <c r="AE89" s="444"/>
      <c r="AF89" s="435"/>
      <c r="AG89" s="435"/>
      <c r="AH89" s="435"/>
      <c r="AI89" s="445"/>
      <c r="AJ89" s="446"/>
      <c r="AK89" s="37"/>
      <c r="AL89" s="388"/>
      <c r="AM89" s="389"/>
      <c r="AN89" s="389"/>
      <c r="AO89" s="389"/>
      <c r="AP89" s="38"/>
      <c r="AQ89" s="435"/>
      <c r="AR89" s="435"/>
      <c r="AS89" s="435"/>
    </row>
    <row r="90" spans="1:45" ht="21" customHeight="1" x14ac:dyDescent="0.15">
      <c r="A90" s="35">
        <v>86</v>
      </c>
      <c r="B90" s="73"/>
      <c r="C90" s="70"/>
      <c r="D90" s="70"/>
      <c r="E90" s="436"/>
      <c r="F90" s="437"/>
      <c r="G90" s="437"/>
      <c r="H90" s="437"/>
      <c r="I90" s="438"/>
      <c r="J90" s="439"/>
      <c r="K90" s="440"/>
      <c r="L90" s="440"/>
      <c r="M90" s="440"/>
      <c r="N90" s="440"/>
      <c r="O90" s="440"/>
      <c r="P90" s="440"/>
      <c r="Q90" s="440"/>
      <c r="R90" s="440"/>
      <c r="S90" s="440"/>
      <c r="T90" s="440"/>
      <c r="U90" s="440"/>
      <c r="V90" s="440"/>
      <c r="W90" s="440"/>
      <c r="X90" s="441"/>
      <c r="Y90" s="442"/>
      <c r="Z90" s="443"/>
      <c r="AA90" s="443"/>
      <c r="AB90" s="443"/>
      <c r="AC90" s="443"/>
      <c r="AD90" s="443"/>
      <c r="AE90" s="444"/>
      <c r="AF90" s="435"/>
      <c r="AG90" s="435"/>
      <c r="AH90" s="435"/>
      <c r="AI90" s="445"/>
      <c r="AJ90" s="446"/>
      <c r="AK90" s="37"/>
      <c r="AL90" s="388"/>
      <c r="AM90" s="389"/>
      <c r="AN90" s="389"/>
      <c r="AO90" s="389"/>
      <c r="AP90" s="38"/>
      <c r="AQ90" s="435"/>
      <c r="AR90" s="435"/>
      <c r="AS90" s="435"/>
    </row>
    <row r="91" spans="1:45" ht="21" customHeight="1" x14ac:dyDescent="0.15">
      <c r="A91" s="35">
        <v>87</v>
      </c>
      <c r="B91" s="73"/>
      <c r="C91" s="70"/>
      <c r="D91" s="70"/>
      <c r="E91" s="436"/>
      <c r="F91" s="437"/>
      <c r="G91" s="437"/>
      <c r="H91" s="437"/>
      <c r="I91" s="438"/>
      <c r="J91" s="439"/>
      <c r="K91" s="440"/>
      <c r="L91" s="440"/>
      <c r="M91" s="440"/>
      <c r="N91" s="440"/>
      <c r="O91" s="440"/>
      <c r="P91" s="440"/>
      <c r="Q91" s="440"/>
      <c r="R91" s="440"/>
      <c r="S91" s="440"/>
      <c r="T91" s="440"/>
      <c r="U91" s="440"/>
      <c r="V91" s="440"/>
      <c r="W91" s="440"/>
      <c r="X91" s="441"/>
      <c r="Y91" s="442"/>
      <c r="Z91" s="443"/>
      <c r="AA91" s="443"/>
      <c r="AB91" s="443"/>
      <c r="AC91" s="443"/>
      <c r="AD91" s="443"/>
      <c r="AE91" s="444"/>
      <c r="AF91" s="435"/>
      <c r="AG91" s="435"/>
      <c r="AH91" s="435"/>
      <c r="AI91" s="445"/>
      <c r="AJ91" s="446"/>
      <c r="AK91" s="37"/>
      <c r="AL91" s="388"/>
      <c r="AM91" s="389"/>
      <c r="AN91" s="389"/>
      <c r="AO91" s="389"/>
      <c r="AP91" s="38"/>
      <c r="AQ91" s="435"/>
      <c r="AR91" s="435"/>
      <c r="AS91" s="435"/>
    </row>
    <row r="92" spans="1:45" ht="21" customHeight="1" x14ac:dyDescent="0.15">
      <c r="A92" s="35">
        <v>88</v>
      </c>
      <c r="B92" s="73"/>
      <c r="C92" s="70"/>
      <c r="D92" s="70"/>
      <c r="E92" s="436"/>
      <c r="F92" s="437"/>
      <c r="G92" s="437"/>
      <c r="H92" s="437"/>
      <c r="I92" s="438"/>
      <c r="J92" s="439"/>
      <c r="K92" s="440"/>
      <c r="L92" s="440"/>
      <c r="M92" s="440"/>
      <c r="N92" s="440"/>
      <c r="O92" s="440"/>
      <c r="P92" s="440"/>
      <c r="Q92" s="440"/>
      <c r="R92" s="440"/>
      <c r="S92" s="440"/>
      <c r="T92" s="440"/>
      <c r="U92" s="440"/>
      <c r="V92" s="440"/>
      <c r="W92" s="440"/>
      <c r="X92" s="441"/>
      <c r="Y92" s="442"/>
      <c r="Z92" s="443"/>
      <c r="AA92" s="443"/>
      <c r="AB92" s="443"/>
      <c r="AC92" s="443"/>
      <c r="AD92" s="443"/>
      <c r="AE92" s="444"/>
      <c r="AF92" s="435"/>
      <c r="AG92" s="435"/>
      <c r="AH92" s="435"/>
      <c r="AI92" s="445"/>
      <c r="AJ92" s="446"/>
      <c r="AK92" s="37"/>
      <c r="AL92" s="388"/>
      <c r="AM92" s="389"/>
      <c r="AN92" s="389"/>
      <c r="AO92" s="389"/>
      <c r="AP92" s="38"/>
      <c r="AQ92" s="435"/>
      <c r="AR92" s="435"/>
      <c r="AS92" s="435"/>
    </row>
    <row r="93" spans="1:45" ht="21" customHeight="1" x14ac:dyDescent="0.15">
      <c r="A93" s="35">
        <v>89</v>
      </c>
      <c r="B93" s="73"/>
      <c r="C93" s="70"/>
      <c r="D93" s="70"/>
      <c r="E93" s="436"/>
      <c r="F93" s="437"/>
      <c r="G93" s="437"/>
      <c r="H93" s="437"/>
      <c r="I93" s="438"/>
      <c r="J93" s="439"/>
      <c r="K93" s="440"/>
      <c r="L93" s="440"/>
      <c r="M93" s="440"/>
      <c r="N93" s="440"/>
      <c r="O93" s="440"/>
      <c r="P93" s="440"/>
      <c r="Q93" s="440"/>
      <c r="R93" s="440"/>
      <c r="S93" s="440"/>
      <c r="T93" s="440"/>
      <c r="U93" s="440"/>
      <c r="V93" s="440"/>
      <c r="W93" s="440"/>
      <c r="X93" s="441"/>
      <c r="Y93" s="442"/>
      <c r="Z93" s="443"/>
      <c r="AA93" s="443"/>
      <c r="AB93" s="443"/>
      <c r="AC93" s="443"/>
      <c r="AD93" s="443"/>
      <c r="AE93" s="444"/>
      <c r="AF93" s="435"/>
      <c r="AG93" s="435"/>
      <c r="AH93" s="435"/>
      <c r="AI93" s="445"/>
      <c r="AJ93" s="446"/>
      <c r="AK93" s="37"/>
      <c r="AL93" s="388"/>
      <c r="AM93" s="389"/>
      <c r="AN93" s="389"/>
      <c r="AO93" s="389"/>
      <c r="AP93" s="38"/>
      <c r="AQ93" s="435"/>
      <c r="AR93" s="435"/>
      <c r="AS93" s="435"/>
    </row>
    <row r="94" spans="1:45" ht="21" customHeight="1" x14ac:dyDescent="0.15">
      <c r="A94" s="35">
        <v>90</v>
      </c>
      <c r="B94" s="73"/>
      <c r="C94" s="70"/>
      <c r="D94" s="70"/>
      <c r="E94" s="436"/>
      <c r="F94" s="437"/>
      <c r="G94" s="437"/>
      <c r="H94" s="437"/>
      <c r="I94" s="438"/>
      <c r="J94" s="439"/>
      <c r="K94" s="440"/>
      <c r="L94" s="440"/>
      <c r="M94" s="440"/>
      <c r="N94" s="440"/>
      <c r="O94" s="440"/>
      <c r="P94" s="440"/>
      <c r="Q94" s="440"/>
      <c r="R94" s="440"/>
      <c r="S94" s="440"/>
      <c r="T94" s="440"/>
      <c r="U94" s="440"/>
      <c r="V94" s="440"/>
      <c r="W94" s="440"/>
      <c r="X94" s="441"/>
      <c r="Y94" s="442"/>
      <c r="Z94" s="443"/>
      <c r="AA94" s="443"/>
      <c r="AB94" s="443"/>
      <c r="AC94" s="443"/>
      <c r="AD94" s="443"/>
      <c r="AE94" s="444"/>
      <c r="AF94" s="435"/>
      <c r="AG94" s="435"/>
      <c r="AH94" s="435"/>
      <c r="AI94" s="445"/>
      <c r="AJ94" s="446"/>
      <c r="AK94" s="37"/>
      <c r="AL94" s="388"/>
      <c r="AM94" s="389"/>
      <c r="AN94" s="389"/>
      <c r="AO94" s="389"/>
      <c r="AP94" s="38"/>
      <c r="AQ94" s="435"/>
      <c r="AR94" s="435"/>
      <c r="AS94" s="435"/>
    </row>
    <row r="95" spans="1:45" ht="21" customHeight="1" x14ac:dyDescent="0.15">
      <c r="A95" s="35">
        <v>91</v>
      </c>
      <c r="B95" s="73"/>
      <c r="C95" s="70"/>
      <c r="D95" s="70"/>
      <c r="E95" s="436"/>
      <c r="F95" s="437"/>
      <c r="G95" s="437"/>
      <c r="H95" s="437"/>
      <c r="I95" s="438"/>
      <c r="J95" s="439"/>
      <c r="K95" s="440"/>
      <c r="L95" s="440"/>
      <c r="M95" s="440"/>
      <c r="N95" s="440"/>
      <c r="O95" s="440"/>
      <c r="P95" s="440"/>
      <c r="Q95" s="440"/>
      <c r="R95" s="440"/>
      <c r="S95" s="440"/>
      <c r="T95" s="440"/>
      <c r="U95" s="440"/>
      <c r="V95" s="440"/>
      <c r="W95" s="440"/>
      <c r="X95" s="441"/>
      <c r="Y95" s="442"/>
      <c r="Z95" s="443"/>
      <c r="AA95" s="443"/>
      <c r="AB95" s="443"/>
      <c r="AC95" s="443"/>
      <c r="AD95" s="443"/>
      <c r="AE95" s="444"/>
      <c r="AF95" s="435"/>
      <c r="AG95" s="435"/>
      <c r="AH95" s="435"/>
      <c r="AI95" s="445"/>
      <c r="AJ95" s="446"/>
      <c r="AK95" s="37"/>
      <c r="AL95" s="388"/>
      <c r="AM95" s="389"/>
      <c r="AN95" s="389"/>
      <c r="AO95" s="389"/>
      <c r="AP95" s="38"/>
      <c r="AQ95" s="435"/>
      <c r="AR95" s="435"/>
      <c r="AS95" s="435"/>
    </row>
    <row r="96" spans="1:45" ht="21" customHeight="1" x14ac:dyDescent="0.15">
      <c r="A96" s="35">
        <v>92</v>
      </c>
      <c r="B96" s="73"/>
      <c r="C96" s="70"/>
      <c r="D96" s="70"/>
      <c r="E96" s="436"/>
      <c r="F96" s="437"/>
      <c r="G96" s="437"/>
      <c r="H96" s="437"/>
      <c r="I96" s="438"/>
      <c r="J96" s="439"/>
      <c r="K96" s="440"/>
      <c r="L96" s="440"/>
      <c r="M96" s="440"/>
      <c r="N96" s="440"/>
      <c r="O96" s="440"/>
      <c r="P96" s="440"/>
      <c r="Q96" s="440"/>
      <c r="R96" s="440"/>
      <c r="S96" s="440"/>
      <c r="T96" s="440"/>
      <c r="U96" s="440"/>
      <c r="V96" s="440"/>
      <c r="W96" s="440"/>
      <c r="X96" s="441"/>
      <c r="Y96" s="442"/>
      <c r="Z96" s="443"/>
      <c r="AA96" s="443"/>
      <c r="AB96" s="443"/>
      <c r="AC96" s="443"/>
      <c r="AD96" s="443"/>
      <c r="AE96" s="444"/>
      <c r="AF96" s="435"/>
      <c r="AG96" s="435"/>
      <c r="AH96" s="435"/>
      <c r="AI96" s="445"/>
      <c r="AJ96" s="446"/>
      <c r="AK96" s="37"/>
      <c r="AL96" s="388"/>
      <c r="AM96" s="389"/>
      <c r="AN96" s="389"/>
      <c r="AO96" s="389"/>
      <c r="AP96" s="38"/>
      <c r="AQ96" s="435"/>
      <c r="AR96" s="435"/>
      <c r="AS96" s="435"/>
    </row>
    <row r="97" spans="1:45" ht="21" customHeight="1" x14ac:dyDescent="0.15">
      <c r="A97" s="35">
        <v>93</v>
      </c>
      <c r="B97" s="73"/>
      <c r="C97" s="70"/>
      <c r="D97" s="70"/>
      <c r="E97" s="436"/>
      <c r="F97" s="437"/>
      <c r="G97" s="437"/>
      <c r="H97" s="437"/>
      <c r="I97" s="438"/>
      <c r="J97" s="439"/>
      <c r="K97" s="440"/>
      <c r="L97" s="440"/>
      <c r="M97" s="440"/>
      <c r="N97" s="440"/>
      <c r="O97" s="440"/>
      <c r="P97" s="440"/>
      <c r="Q97" s="440"/>
      <c r="R97" s="440"/>
      <c r="S97" s="440"/>
      <c r="T97" s="440"/>
      <c r="U97" s="440"/>
      <c r="V97" s="440"/>
      <c r="W97" s="440"/>
      <c r="X97" s="441"/>
      <c r="Y97" s="442"/>
      <c r="Z97" s="443"/>
      <c r="AA97" s="443"/>
      <c r="AB97" s="443"/>
      <c r="AC97" s="443"/>
      <c r="AD97" s="443"/>
      <c r="AE97" s="444"/>
      <c r="AF97" s="435"/>
      <c r="AG97" s="435"/>
      <c r="AH97" s="435"/>
      <c r="AI97" s="445"/>
      <c r="AJ97" s="446"/>
      <c r="AK97" s="37"/>
      <c r="AL97" s="388"/>
      <c r="AM97" s="389"/>
      <c r="AN97" s="389"/>
      <c r="AO97" s="389"/>
      <c r="AP97" s="38"/>
      <c r="AQ97" s="435"/>
      <c r="AR97" s="435"/>
      <c r="AS97" s="435"/>
    </row>
    <row r="98" spans="1:45" ht="21" customHeight="1" x14ac:dyDescent="0.15">
      <c r="A98" s="35">
        <v>94</v>
      </c>
      <c r="B98" s="73"/>
      <c r="C98" s="70"/>
      <c r="D98" s="70"/>
      <c r="E98" s="436"/>
      <c r="F98" s="437"/>
      <c r="G98" s="437"/>
      <c r="H98" s="437"/>
      <c r="I98" s="438"/>
      <c r="J98" s="439"/>
      <c r="K98" s="440"/>
      <c r="L98" s="440"/>
      <c r="M98" s="440"/>
      <c r="N98" s="440"/>
      <c r="O98" s="440"/>
      <c r="P98" s="440"/>
      <c r="Q98" s="440"/>
      <c r="R98" s="440"/>
      <c r="S98" s="440"/>
      <c r="T98" s="440"/>
      <c r="U98" s="440"/>
      <c r="V98" s="440"/>
      <c r="W98" s="440"/>
      <c r="X98" s="441"/>
      <c r="Y98" s="442"/>
      <c r="Z98" s="443"/>
      <c r="AA98" s="443"/>
      <c r="AB98" s="443"/>
      <c r="AC98" s="443"/>
      <c r="AD98" s="443"/>
      <c r="AE98" s="444"/>
      <c r="AF98" s="435"/>
      <c r="AG98" s="435"/>
      <c r="AH98" s="435"/>
      <c r="AI98" s="445"/>
      <c r="AJ98" s="446"/>
      <c r="AK98" s="37"/>
      <c r="AL98" s="388"/>
      <c r="AM98" s="389"/>
      <c r="AN98" s="389"/>
      <c r="AO98" s="389"/>
      <c r="AP98" s="38"/>
      <c r="AQ98" s="435"/>
      <c r="AR98" s="435"/>
      <c r="AS98" s="435"/>
    </row>
    <row r="99" spans="1:45" ht="21" customHeight="1" x14ac:dyDescent="0.15">
      <c r="A99" s="35">
        <v>95</v>
      </c>
      <c r="B99" s="73"/>
      <c r="C99" s="70"/>
      <c r="D99" s="70"/>
      <c r="E99" s="436"/>
      <c r="F99" s="437"/>
      <c r="G99" s="437"/>
      <c r="H99" s="437"/>
      <c r="I99" s="438"/>
      <c r="J99" s="439"/>
      <c r="K99" s="440"/>
      <c r="L99" s="440"/>
      <c r="M99" s="440"/>
      <c r="N99" s="440"/>
      <c r="O99" s="440"/>
      <c r="P99" s="440"/>
      <c r="Q99" s="440"/>
      <c r="R99" s="440"/>
      <c r="S99" s="440"/>
      <c r="T99" s="440"/>
      <c r="U99" s="440"/>
      <c r="V99" s="440"/>
      <c r="W99" s="440"/>
      <c r="X99" s="441"/>
      <c r="Y99" s="442"/>
      <c r="Z99" s="443"/>
      <c r="AA99" s="443"/>
      <c r="AB99" s="443"/>
      <c r="AC99" s="443"/>
      <c r="AD99" s="443"/>
      <c r="AE99" s="444"/>
      <c r="AF99" s="435"/>
      <c r="AG99" s="435"/>
      <c r="AH99" s="435"/>
      <c r="AI99" s="445"/>
      <c r="AJ99" s="446"/>
      <c r="AK99" s="37"/>
      <c r="AL99" s="388"/>
      <c r="AM99" s="389"/>
      <c r="AN99" s="389"/>
      <c r="AO99" s="389"/>
      <c r="AP99" s="38"/>
      <c r="AQ99" s="435"/>
      <c r="AR99" s="435"/>
      <c r="AS99" s="435"/>
    </row>
    <row r="100" spans="1:45" ht="21" customHeight="1" x14ac:dyDescent="0.15">
      <c r="A100" s="35">
        <v>96</v>
      </c>
      <c r="B100" s="73"/>
      <c r="C100" s="70"/>
      <c r="D100" s="70"/>
      <c r="E100" s="436"/>
      <c r="F100" s="437"/>
      <c r="G100" s="437"/>
      <c r="H100" s="437"/>
      <c r="I100" s="438"/>
      <c r="J100" s="439"/>
      <c r="K100" s="440"/>
      <c r="L100" s="440"/>
      <c r="M100" s="440"/>
      <c r="N100" s="440"/>
      <c r="O100" s="440"/>
      <c r="P100" s="440"/>
      <c r="Q100" s="440"/>
      <c r="R100" s="440"/>
      <c r="S100" s="440"/>
      <c r="T100" s="440"/>
      <c r="U100" s="440"/>
      <c r="V100" s="440"/>
      <c r="W100" s="440"/>
      <c r="X100" s="441"/>
      <c r="Y100" s="442"/>
      <c r="Z100" s="443"/>
      <c r="AA100" s="443"/>
      <c r="AB100" s="443"/>
      <c r="AC100" s="443"/>
      <c r="AD100" s="443"/>
      <c r="AE100" s="444"/>
      <c r="AF100" s="435"/>
      <c r="AG100" s="435"/>
      <c r="AH100" s="435"/>
      <c r="AI100" s="445"/>
      <c r="AJ100" s="446"/>
      <c r="AK100" s="37"/>
      <c r="AL100" s="388"/>
      <c r="AM100" s="389"/>
      <c r="AN100" s="389"/>
      <c r="AO100" s="389"/>
      <c r="AP100" s="38"/>
      <c r="AQ100" s="435"/>
      <c r="AR100" s="435"/>
      <c r="AS100" s="435"/>
    </row>
    <row r="101" spans="1:45" ht="21" customHeight="1" x14ac:dyDescent="0.15">
      <c r="A101" s="35">
        <v>97</v>
      </c>
      <c r="B101" s="73"/>
      <c r="C101" s="70"/>
      <c r="D101" s="70"/>
      <c r="E101" s="436"/>
      <c r="F101" s="437"/>
      <c r="G101" s="437"/>
      <c r="H101" s="437"/>
      <c r="I101" s="438"/>
      <c r="J101" s="439"/>
      <c r="K101" s="440"/>
      <c r="L101" s="440"/>
      <c r="M101" s="440"/>
      <c r="N101" s="440"/>
      <c r="O101" s="440"/>
      <c r="P101" s="440"/>
      <c r="Q101" s="440"/>
      <c r="R101" s="440"/>
      <c r="S101" s="440"/>
      <c r="T101" s="440"/>
      <c r="U101" s="440"/>
      <c r="V101" s="440"/>
      <c r="W101" s="440"/>
      <c r="X101" s="441"/>
      <c r="Y101" s="442"/>
      <c r="Z101" s="443"/>
      <c r="AA101" s="443"/>
      <c r="AB101" s="443"/>
      <c r="AC101" s="443"/>
      <c r="AD101" s="443"/>
      <c r="AE101" s="444"/>
      <c r="AF101" s="435"/>
      <c r="AG101" s="435"/>
      <c r="AH101" s="435"/>
      <c r="AI101" s="445"/>
      <c r="AJ101" s="446"/>
      <c r="AK101" s="37"/>
      <c r="AL101" s="388"/>
      <c r="AM101" s="389"/>
      <c r="AN101" s="389"/>
      <c r="AO101" s="389"/>
      <c r="AP101" s="38"/>
      <c r="AQ101" s="435"/>
      <c r="AR101" s="435"/>
      <c r="AS101" s="435"/>
    </row>
    <row r="102" spans="1:45" ht="21" customHeight="1" x14ac:dyDescent="0.15">
      <c r="A102" s="35">
        <v>98</v>
      </c>
      <c r="B102" s="73"/>
      <c r="C102" s="70"/>
      <c r="D102" s="70"/>
      <c r="E102" s="436"/>
      <c r="F102" s="437"/>
      <c r="G102" s="437"/>
      <c r="H102" s="437"/>
      <c r="I102" s="438"/>
      <c r="J102" s="439"/>
      <c r="K102" s="440"/>
      <c r="L102" s="440"/>
      <c r="M102" s="440"/>
      <c r="N102" s="440"/>
      <c r="O102" s="440"/>
      <c r="P102" s="440"/>
      <c r="Q102" s="440"/>
      <c r="R102" s="440"/>
      <c r="S102" s="440"/>
      <c r="T102" s="440"/>
      <c r="U102" s="440"/>
      <c r="V102" s="440"/>
      <c r="W102" s="440"/>
      <c r="X102" s="441"/>
      <c r="Y102" s="442"/>
      <c r="Z102" s="443"/>
      <c r="AA102" s="443"/>
      <c r="AB102" s="443"/>
      <c r="AC102" s="443"/>
      <c r="AD102" s="443"/>
      <c r="AE102" s="444"/>
      <c r="AF102" s="435"/>
      <c r="AG102" s="435"/>
      <c r="AH102" s="435"/>
      <c r="AI102" s="445"/>
      <c r="AJ102" s="446"/>
      <c r="AK102" s="37"/>
      <c r="AL102" s="388"/>
      <c r="AM102" s="389"/>
      <c r="AN102" s="389"/>
      <c r="AO102" s="389"/>
      <c r="AP102" s="38"/>
      <c r="AQ102" s="435"/>
      <c r="AR102" s="435"/>
      <c r="AS102" s="435"/>
    </row>
    <row r="103" spans="1:45" ht="21" customHeight="1" x14ac:dyDescent="0.15">
      <c r="A103" s="35">
        <v>99</v>
      </c>
      <c r="B103" s="73"/>
      <c r="C103" s="70"/>
      <c r="D103" s="70"/>
      <c r="E103" s="436"/>
      <c r="F103" s="437"/>
      <c r="G103" s="437"/>
      <c r="H103" s="437"/>
      <c r="I103" s="438"/>
      <c r="J103" s="439"/>
      <c r="K103" s="440"/>
      <c r="L103" s="440"/>
      <c r="M103" s="440"/>
      <c r="N103" s="440"/>
      <c r="O103" s="440"/>
      <c r="P103" s="440"/>
      <c r="Q103" s="440"/>
      <c r="R103" s="440"/>
      <c r="S103" s="440"/>
      <c r="T103" s="440"/>
      <c r="U103" s="440"/>
      <c r="V103" s="440"/>
      <c r="W103" s="440"/>
      <c r="X103" s="441"/>
      <c r="Y103" s="442"/>
      <c r="Z103" s="443"/>
      <c r="AA103" s="443"/>
      <c r="AB103" s="443"/>
      <c r="AC103" s="443"/>
      <c r="AD103" s="443"/>
      <c r="AE103" s="444"/>
      <c r="AF103" s="435"/>
      <c r="AG103" s="435"/>
      <c r="AH103" s="435"/>
      <c r="AI103" s="445"/>
      <c r="AJ103" s="446"/>
      <c r="AK103" s="37"/>
      <c r="AL103" s="388"/>
      <c r="AM103" s="389"/>
      <c r="AN103" s="389"/>
      <c r="AO103" s="389"/>
      <c r="AP103" s="38"/>
      <c r="AQ103" s="435"/>
      <c r="AR103" s="435"/>
      <c r="AS103" s="435"/>
    </row>
    <row r="104" spans="1:45" ht="21" customHeight="1" x14ac:dyDescent="0.15">
      <c r="A104" s="35">
        <v>100</v>
      </c>
      <c r="B104" s="73"/>
      <c r="C104" s="70"/>
      <c r="D104" s="70"/>
      <c r="E104" s="436"/>
      <c r="F104" s="437"/>
      <c r="G104" s="437"/>
      <c r="H104" s="437"/>
      <c r="I104" s="438"/>
      <c r="J104" s="439"/>
      <c r="K104" s="440"/>
      <c r="L104" s="440"/>
      <c r="M104" s="440"/>
      <c r="N104" s="440"/>
      <c r="O104" s="440"/>
      <c r="P104" s="440"/>
      <c r="Q104" s="440"/>
      <c r="R104" s="440"/>
      <c r="S104" s="440"/>
      <c r="T104" s="440"/>
      <c r="U104" s="440"/>
      <c r="V104" s="440"/>
      <c r="W104" s="440"/>
      <c r="X104" s="441"/>
      <c r="Y104" s="442"/>
      <c r="Z104" s="443"/>
      <c r="AA104" s="443"/>
      <c r="AB104" s="443"/>
      <c r="AC104" s="443"/>
      <c r="AD104" s="443"/>
      <c r="AE104" s="444"/>
      <c r="AF104" s="435"/>
      <c r="AG104" s="435"/>
      <c r="AH104" s="435"/>
      <c r="AI104" s="445"/>
      <c r="AJ104" s="446"/>
      <c r="AK104" s="37"/>
      <c r="AL104" s="388"/>
      <c r="AM104" s="389"/>
      <c r="AN104" s="389"/>
      <c r="AO104" s="389"/>
      <c r="AP104" s="38"/>
      <c r="AQ104" s="435"/>
      <c r="AR104" s="435"/>
      <c r="AS104" s="435"/>
    </row>
    <row r="105" spans="1:45" ht="21" customHeight="1" x14ac:dyDescent="0.15">
      <c r="A105" s="35">
        <v>101</v>
      </c>
      <c r="B105" s="73"/>
      <c r="C105" s="70"/>
      <c r="D105" s="70"/>
      <c r="E105" s="436"/>
      <c r="F105" s="437"/>
      <c r="G105" s="437"/>
      <c r="H105" s="437"/>
      <c r="I105" s="438"/>
      <c r="J105" s="439"/>
      <c r="K105" s="440"/>
      <c r="L105" s="440"/>
      <c r="M105" s="440"/>
      <c r="N105" s="440"/>
      <c r="O105" s="440"/>
      <c r="P105" s="440"/>
      <c r="Q105" s="440"/>
      <c r="R105" s="440"/>
      <c r="S105" s="440"/>
      <c r="T105" s="440"/>
      <c r="U105" s="440"/>
      <c r="V105" s="440"/>
      <c r="W105" s="440"/>
      <c r="X105" s="441"/>
      <c r="Y105" s="442"/>
      <c r="Z105" s="443"/>
      <c r="AA105" s="443"/>
      <c r="AB105" s="443"/>
      <c r="AC105" s="443"/>
      <c r="AD105" s="443"/>
      <c r="AE105" s="444"/>
      <c r="AF105" s="435"/>
      <c r="AG105" s="435"/>
      <c r="AH105" s="435"/>
      <c r="AI105" s="445"/>
      <c r="AJ105" s="446"/>
      <c r="AK105" s="37"/>
      <c r="AL105" s="388"/>
      <c r="AM105" s="389"/>
      <c r="AN105" s="389"/>
      <c r="AO105" s="389"/>
      <c r="AP105" s="38"/>
      <c r="AQ105" s="435"/>
      <c r="AR105" s="435"/>
      <c r="AS105" s="435"/>
    </row>
    <row r="106" spans="1:45" ht="21" customHeight="1" x14ac:dyDescent="0.15">
      <c r="A106" s="35">
        <v>102</v>
      </c>
      <c r="B106" s="73"/>
      <c r="C106" s="70"/>
      <c r="D106" s="70"/>
      <c r="E106" s="436"/>
      <c r="F106" s="437"/>
      <c r="G106" s="437"/>
      <c r="H106" s="437"/>
      <c r="I106" s="438"/>
      <c r="J106" s="439"/>
      <c r="K106" s="440"/>
      <c r="L106" s="440"/>
      <c r="M106" s="440"/>
      <c r="N106" s="440"/>
      <c r="O106" s="440"/>
      <c r="P106" s="440"/>
      <c r="Q106" s="440"/>
      <c r="R106" s="440"/>
      <c r="S106" s="440"/>
      <c r="T106" s="440"/>
      <c r="U106" s="440"/>
      <c r="V106" s="440"/>
      <c r="W106" s="440"/>
      <c r="X106" s="441"/>
      <c r="Y106" s="442"/>
      <c r="Z106" s="443"/>
      <c r="AA106" s="443"/>
      <c r="AB106" s="443"/>
      <c r="AC106" s="443"/>
      <c r="AD106" s="443"/>
      <c r="AE106" s="444"/>
      <c r="AF106" s="435"/>
      <c r="AG106" s="435"/>
      <c r="AH106" s="435"/>
      <c r="AI106" s="445"/>
      <c r="AJ106" s="446"/>
      <c r="AK106" s="37"/>
      <c r="AL106" s="388"/>
      <c r="AM106" s="389"/>
      <c r="AN106" s="389"/>
      <c r="AO106" s="389"/>
      <c r="AP106" s="38"/>
      <c r="AQ106" s="435"/>
      <c r="AR106" s="435"/>
      <c r="AS106" s="435"/>
    </row>
    <row r="107" spans="1:45" ht="21" customHeight="1" x14ac:dyDescent="0.15">
      <c r="A107" s="35">
        <v>103</v>
      </c>
      <c r="B107" s="73"/>
      <c r="C107" s="70"/>
      <c r="D107" s="70"/>
      <c r="E107" s="436"/>
      <c r="F107" s="437"/>
      <c r="G107" s="437"/>
      <c r="H107" s="437"/>
      <c r="I107" s="438"/>
      <c r="J107" s="439"/>
      <c r="K107" s="440"/>
      <c r="L107" s="440"/>
      <c r="M107" s="440"/>
      <c r="N107" s="440"/>
      <c r="O107" s="440"/>
      <c r="P107" s="440"/>
      <c r="Q107" s="440"/>
      <c r="R107" s="440"/>
      <c r="S107" s="440"/>
      <c r="T107" s="440"/>
      <c r="U107" s="440"/>
      <c r="V107" s="440"/>
      <c r="W107" s="440"/>
      <c r="X107" s="441"/>
      <c r="Y107" s="442"/>
      <c r="Z107" s="443"/>
      <c r="AA107" s="443"/>
      <c r="AB107" s="443"/>
      <c r="AC107" s="443"/>
      <c r="AD107" s="443"/>
      <c r="AE107" s="444"/>
      <c r="AF107" s="435"/>
      <c r="AG107" s="435"/>
      <c r="AH107" s="435"/>
      <c r="AI107" s="445"/>
      <c r="AJ107" s="446"/>
      <c r="AK107" s="37"/>
      <c r="AL107" s="388"/>
      <c r="AM107" s="389"/>
      <c r="AN107" s="389"/>
      <c r="AO107" s="389"/>
      <c r="AP107" s="38"/>
      <c r="AQ107" s="435"/>
      <c r="AR107" s="435"/>
      <c r="AS107" s="435"/>
    </row>
    <row r="108" spans="1:45" ht="21" customHeight="1" x14ac:dyDescent="0.15">
      <c r="A108" s="35">
        <v>104</v>
      </c>
      <c r="B108" s="73"/>
      <c r="C108" s="70"/>
      <c r="D108" s="70"/>
      <c r="E108" s="436"/>
      <c r="F108" s="437"/>
      <c r="G108" s="437"/>
      <c r="H108" s="437"/>
      <c r="I108" s="438"/>
      <c r="J108" s="439"/>
      <c r="K108" s="440"/>
      <c r="L108" s="440"/>
      <c r="M108" s="440"/>
      <c r="N108" s="440"/>
      <c r="O108" s="440"/>
      <c r="P108" s="440"/>
      <c r="Q108" s="440"/>
      <c r="R108" s="440"/>
      <c r="S108" s="440"/>
      <c r="T108" s="440"/>
      <c r="U108" s="440"/>
      <c r="V108" s="440"/>
      <c r="W108" s="440"/>
      <c r="X108" s="441"/>
      <c r="Y108" s="442"/>
      <c r="Z108" s="443"/>
      <c r="AA108" s="443"/>
      <c r="AB108" s="443"/>
      <c r="AC108" s="443"/>
      <c r="AD108" s="443"/>
      <c r="AE108" s="444"/>
      <c r="AF108" s="435"/>
      <c r="AG108" s="435"/>
      <c r="AH108" s="435"/>
      <c r="AI108" s="445"/>
      <c r="AJ108" s="446"/>
      <c r="AK108" s="37"/>
      <c r="AL108" s="388"/>
      <c r="AM108" s="389"/>
      <c r="AN108" s="389"/>
      <c r="AO108" s="389"/>
      <c r="AP108" s="38"/>
      <c r="AQ108" s="435"/>
      <c r="AR108" s="435"/>
      <c r="AS108" s="435"/>
    </row>
    <row r="109" spans="1:45" ht="21" customHeight="1" x14ac:dyDescent="0.15">
      <c r="A109" s="35">
        <v>105</v>
      </c>
      <c r="B109" s="73"/>
      <c r="C109" s="70"/>
      <c r="D109" s="70"/>
      <c r="E109" s="436"/>
      <c r="F109" s="437"/>
      <c r="G109" s="437"/>
      <c r="H109" s="437"/>
      <c r="I109" s="438"/>
      <c r="J109" s="439"/>
      <c r="K109" s="440"/>
      <c r="L109" s="440"/>
      <c r="M109" s="440"/>
      <c r="N109" s="440"/>
      <c r="O109" s="440"/>
      <c r="P109" s="440"/>
      <c r="Q109" s="440"/>
      <c r="R109" s="440"/>
      <c r="S109" s="440"/>
      <c r="T109" s="440"/>
      <c r="U109" s="440"/>
      <c r="V109" s="440"/>
      <c r="W109" s="440"/>
      <c r="X109" s="441"/>
      <c r="Y109" s="442"/>
      <c r="Z109" s="443"/>
      <c r="AA109" s="443"/>
      <c r="AB109" s="443"/>
      <c r="AC109" s="443"/>
      <c r="AD109" s="443"/>
      <c r="AE109" s="444"/>
      <c r="AF109" s="435"/>
      <c r="AG109" s="435"/>
      <c r="AH109" s="435"/>
      <c r="AI109" s="445"/>
      <c r="AJ109" s="446"/>
      <c r="AK109" s="37"/>
      <c r="AL109" s="388"/>
      <c r="AM109" s="389"/>
      <c r="AN109" s="389"/>
      <c r="AO109" s="389"/>
      <c r="AP109" s="38"/>
      <c r="AQ109" s="435"/>
      <c r="AR109" s="435"/>
      <c r="AS109" s="435"/>
    </row>
    <row r="110" spans="1:45" ht="21" customHeight="1" x14ac:dyDescent="0.15">
      <c r="A110" s="35">
        <v>106</v>
      </c>
      <c r="B110" s="73"/>
      <c r="C110" s="70"/>
      <c r="D110" s="70"/>
      <c r="E110" s="436"/>
      <c r="F110" s="437"/>
      <c r="G110" s="437"/>
      <c r="H110" s="437"/>
      <c r="I110" s="438"/>
      <c r="J110" s="439"/>
      <c r="K110" s="440"/>
      <c r="L110" s="440"/>
      <c r="M110" s="440"/>
      <c r="N110" s="440"/>
      <c r="O110" s="440"/>
      <c r="P110" s="440"/>
      <c r="Q110" s="440"/>
      <c r="R110" s="440"/>
      <c r="S110" s="440"/>
      <c r="T110" s="440"/>
      <c r="U110" s="440"/>
      <c r="V110" s="440"/>
      <c r="W110" s="440"/>
      <c r="X110" s="441"/>
      <c r="Y110" s="442"/>
      <c r="Z110" s="443"/>
      <c r="AA110" s="443"/>
      <c r="AB110" s="443"/>
      <c r="AC110" s="443"/>
      <c r="AD110" s="443"/>
      <c r="AE110" s="444"/>
      <c r="AF110" s="435"/>
      <c r="AG110" s="435"/>
      <c r="AH110" s="435"/>
      <c r="AI110" s="445"/>
      <c r="AJ110" s="446"/>
      <c r="AK110" s="37"/>
      <c r="AL110" s="388"/>
      <c r="AM110" s="389"/>
      <c r="AN110" s="389"/>
      <c r="AO110" s="389"/>
      <c r="AP110" s="38"/>
      <c r="AQ110" s="435"/>
      <c r="AR110" s="435"/>
      <c r="AS110" s="435"/>
    </row>
    <row r="111" spans="1:45" ht="21" customHeight="1" x14ac:dyDescent="0.15">
      <c r="A111" s="35">
        <v>107</v>
      </c>
      <c r="B111" s="73"/>
      <c r="C111" s="70"/>
      <c r="D111" s="70"/>
      <c r="E111" s="436"/>
      <c r="F111" s="437"/>
      <c r="G111" s="437"/>
      <c r="H111" s="437"/>
      <c r="I111" s="438"/>
      <c r="J111" s="439"/>
      <c r="K111" s="440"/>
      <c r="L111" s="440"/>
      <c r="M111" s="440"/>
      <c r="N111" s="440"/>
      <c r="O111" s="440"/>
      <c r="P111" s="440"/>
      <c r="Q111" s="440"/>
      <c r="R111" s="440"/>
      <c r="S111" s="440"/>
      <c r="T111" s="440"/>
      <c r="U111" s="440"/>
      <c r="V111" s="440"/>
      <c r="W111" s="440"/>
      <c r="X111" s="441"/>
      <c r="Y111" s="442"/>
      <c r="Z111" s="443"/>
      <c r="AA111" s="443"/>
      <c r="AB111" s="443"/>
      <c r="AC111" s="443"/>
      <c r="AD111" s="443"/>
      <c r="AE111" s="444"/>
      <c r="AF111" s="435"/>
      <c r="AG111" s="435"/>
      <c r="AH111" s="435"/>
      <c r="AI111" s="445"/>
      <c r="AJ111" s="446"/>
      <c r="AK111" s="37"/>
      <c r="AL111" s="388"/>
      <c r="AM111" s="389"/>
      <c r="AN111" s="389"/>
      <c r="AO111" s="389"/>
      <c r="AP111" s="38"/>
      <c r="AQ111" s="435"/>
      <c r="AR111" s="435"/>
      <c r="AS111" s="435"/>
    </row>
    <row r="112" spans="1:45" ht="21" customHeight="1" x14ac:dyDescent="0.15">
      <c r="A112" s="35">
        <v>108</v>
      </c>
      <c r="B112" s="73"/>
      <c r="C112" s="70"/>
      <c r="D112" s="70"/>
      <c r="E112" s="436"/>
      <c r="F112" s="437"/>
      <c r="G112" s="437"/>
      <c r="H112" s="437"/>
      <c r="I112" s="438"/>
      <c r="J112" s="439"/>
      <c r="K112" s="440"/>
      <c r="L112" s="440"/>
      <c r="M112" s="440"/>
      <c r="N112" s="440"/>
      <c r="O112" s="440"/>
      <c r="P112" s="440"/>
      <c r="Q112" s="440"/>
      <c r="R112" s="440"/>
      <c r="S112" s="440"/>
      <c r="T112" s="440"/>
      <c r="U112" s="440"/>
      <c r="V112" s="440"/>
      <c r="W112" s="440"/>
      <c r="X112" s="441"/>
      <c r="Y112" s="442"/>
      <c r="Z112" s="443"/>
      <c r="AA112" s="443"/>
      <c r="AB112" s="443"/>
      <c r="AC112" s="443"/>
      <c r="AD112" s="443"/>
      <c r="AE112" s="444"/>
      <c r="AF112" s="435"/>
      <c r="AG112" s="435"/>
      <c r="AH112" s="435"/>
      <c r="AI112" s="445"/>
      <c r="AJ112" s="446"/>
      <c r="AK112" s="37"/>
      <c r="AL112" s="388"/>
      <c r="AM112" s="389"/>
      <c r="AN112" s="389"/>
      <c r="AO112" s="389"/>
      <c r="AP112" s="38"/>
      <c r="AQ112" s="435"/>
      <c r="AR112" s="435"/>
      <c r="AS112" s="435"/>
    </row>
    <row r="113" spans="1:45" ht="21" customHeight="1" x14ac:dyDescent="0.15">
      <c r="A113" s="35">
        <v>109</v>
      </c>
      <c r="B113" s="73"/>
      <c r="C113" s="70"/>
      <c r="D113" s="70"/>
      <c r="E113" s="436"/>
      <c r="F113" s="437"/>
      <c r="G113" s="437"/>
      <c r="H113" s="437"/>
      <c r="I113" s="438"/>
      <c r="J113" s="439"/>
      <c r="K113" s="440"/>
      <c r="L113" s="440"/>
      <c r="M113" s="440"/>
      <c r="N113" s="440"/>
      <c r="O113" s="440"/>
      <c r="P113" s="440"/>
      <c r="Q113" s="440"/>
      <c r="R113" s="440"/>
      <c r="S113" s="440"/>
      <c r="T113" s="440"/>
      <c r="U113" s="440"/>
      <c r="V113" s="440"/>
      <c r="W113" s="440"/>
      <c r="X113" s="441"/>
      <c r="Y113" s="442"/>
      <c r="Z113" s="443"/>
      <c r="AA113" s="443"/>
      <c r="AB113" s="443"/>
      <c r="AC113" s="443"/>
      <c r="AD113" s="443"/>
      <c r="AE113" s="444"/>
      <c r="AF113" s="435"/>
      <c r="AG113" s="435"/>
      <c r="AH113" s="435"/>
      <c r="AI113" s="445"/>
      <c r="AJ113" s="446"/>
      <c r="AK113" s="37"/>
      <c r="AL113" s="388"/>
      <c r="AM113" s="389"/>
      <c r="AN113" s="389"/>
      <c r="AO113" s="389"/>
      <c r="AP113" s="38"/>
      <c r="AQ113" s="435"/>
      <c r="AR113" s="435"/>
      <c r="AS113" s="435"/>
    </row>
    <row r="114" spans="1:45" ht="21" customHeight="1" x14ac:dyDescent="0.15">
      <c r="A114" s="35">
        <v>110</v>
      </c>
      <c r="B114" s="73"/>
      <c r="C114" s="70"/>
      <c r="D114" s="70"/>
      <c r="E114" s="436"/>
      <c r="F114" s="437"/>
      <c r="G114" s="437"/>
      <c r="H114" s="437"/>
      <c r="I114" s="438"/>
      <c r="J114" s="439"/>
      <c r="K114" s="440"/>
      <c r="L114" s="440"/>
      <c r="M114" s="440"/>
      <c r="N114" s="440"/>
      <c r="O114" s="440"/>
      <c r="P114" s="440"/>
      <c r="Q114" s="440"/>
      <c r="R114" s="440"/>
      <c r="S114" s="440"/>
      <c r="T114" s="440"/>
      <c r="U114" s="440"/>
      <c r="V114" s="440"/>
      <c r="W114" s="440"/>
      <c r="X114" s="441"/>
      <c r="Y114" s="442"/>
      <c r="Z114" s="443"/>
      <c r="AA114" s="443"/>
      <c r="AB114" s="443"/>
      <c r="AC114" s="443"/>
      <c r="AD114" s="443"/>
      <c r="AE114" s="444"/>
      <c r="AF114" s="435"/>
      <c r="AG114" s="435"/>
      <c r="AH114" s="435"/>
      <c r="AI114" s="445"/>
      <c r="AJ114" s="446"/>
      <c r="AK114" s="37"/>
      <c r="AL114" s="388"/>
      <c r="AM114" s="389"/>
      <c r="AN114" s="389"/>
      <c r="AO114" s="389"/>
      <c r="AP114" s="38"/>
      <c r="AQ114" s="435"/>
      <c r="AR114" s="435"/>
      <c r="AS114" s="435"/>
    </row>
    <row r="115" spans="1:45" ht="21" customHeight="1" x14ac:dyDescent="0.15">
      <c r="A115" s="35">
        <v>111</v>
      </c>
      <c r="B115" s="73"/>
      <c r="C115" s="70"/>
      <c r="D115" s="70"/>
      <c r="E115" s="436"/>
      <c r="F115" s="437"/>
      <c r="G115" s="437"/>
      <c r="H115" s="437"/>
      <c r="I115" s="438"/>
      <c r="J115" s="439"/>
      <c r="K115" s="440"/>
      <c r="L115" s="440"/>
      <c r="M115" s="440"/>
      <c r="N115" s="440"/>
      <c r="O115" s="440"/>
      <c r="P115" s="440"/>
      <c r="Q115" s="440"/>
      <c r="R115" s="440"/>
      <c r="S115" s="440"/>
      <c r="T115" s="440"/>
      <c r="U115" s="440"/>
      <c r="V115" s="440"/>
      <c r="W115" s="440"/>
      <c r="X115" s="441"/>
      <c r="Y115" s="442"/>
      <c r="Z115" s="443"/>
      <c r="AA115" s="443"/>
      <c r="AB115" s="443"/>
      <c r="AC115" s="443"/>
      <c r="AD115" s="443"/>
      <c r="AE115" s="444"/>
      <c r="AF115" s="435"/>
      <c r="AG115" s="435"/>
      <c r="AH115" s="435"/>
      <c r="AI115" s="445"/>
      <c r="AJ115" s="446"/>
      <c r="AK115" s="37"/>
      <c r="AL115" s="388"/>
      <c r="AM115" s="389"/>
      <c r="AN115" s="389"/>
      <c r="AO115" s="389"/>
      <c r="AP115" s="38"/>
      <c r="AQ115" s="435"/>
      <c r="AR115" s="435"/>
      <c r="AS115" s="435"/>
    </row>
    <row r="116" spans="1:45" ht="21" customHeight="1" x14ac:dyDescent="0.15">
      <c r="A116" s="35">
        <v>112</v>
      </c>
      <c r="B116" s="73"/>
      <c r="C116" s="70"/>
      <c r="D116" s="70"/>
      <c r="E116" s="436"/>
      <c r="F116" s="437"/>
      <c r="G116" s="437"/>
      <c r="H116" s="437"/>
      <c r="I116" s="438"/>
      <c r="J116" s="439"/>
      <c r="K116" s="440"/>
      <c r="L116" s="440"/>
      <c r="M116" s="440"/>
      <c r="N116" s="440"/>
      <c r="O116" s="440"/>
      <c r="P116" s="440"/>
      <c r="Q116" s="440"/>
      <c r="R116" s="440"/>
      <c r="S116" s="440"/>
      <c r="T116" s="440"/>
      <c r="U116" s="440"/>
      <c r="V116" s="440"/>
      <c r="W116" s="440"/>
      <c r="X116" s="441"/>
      <c r="Y116" s="442"/>
      <c r="Z116" s="443"/>
      <c r="AA116" s="443"/>
      <c r="AB116" s="443"/>
      <c r="AC116" s="443"/>
      <c r="AD116" s="443"/>
      <c r="AE116" s="444"/>
      <c r="AF116" s="435"/>
      <c r="AG116" s="435"/>
      <c r="AH116" s="435"/>
      <c r="AI116" s="445"/>
      <c r="AJ116" s="446"/>
      <c r="AK116" s="37"/>
      <c r="AL116" s="388"/>
      <c r="AM116" s="389"/>
      <c r="AN116" s="389"/>
      <c r="AO116" s="389"/>
      <c r="AP116" s="38"/>
      <c r="AQ116" s="435"/>
      <c r="AR116" s="435"/>
      <c r="AS116" s="435"/>
    </row>
    <row r="117" spans="1:45" ht="21" customHeight="1" x14ac:dyDescent="0.15">
      <c r="A117" s="35">
        <v>113</v>
      </c>
      <c r="B117" s="73"/>
      <c r="C117" s="70"/>
      <c r="D117" s="70"/>
      <c r="E117" s="436"/>
      <c r="F117" s="437"/>
      <c r="G117" s="437"/>
      <c r="H117" s="437"/>
      <c r="I117" s="438"/>
      <c r="J117" s="439"/>
      <c r="K117" s="440"/>
      <c r="L117" s="440"/>
      <c r="M117" s="440"/>
      <c r="N117" s="440"/>
      <c r="O117" s="440"/>
      <c r="P117" s="440"/>
      <c r="Q117" s="440"/>
      <c r="R117" s="440"/>
      <c r="S117" s="440"/>
      <c r="T117" s="440"/>
      <c r="U117" s="440"/>
      <c r="V117" s="440"/>
      <c r="W117" s="440"/>
      <c r="X117" s="441"/>
      <c r="Y117" s="442"/>
      <c r="Z117" s="443"/>
      <c r="AA117" s="443"/>
      <c r="AB117" s="443"/>
      <c r="AC117" s="443"/>
      <c r="AD117" s="443"/>
      <c r="AE117" s="444"/>
      <c r="AF117" s="435"/>
      <c r="AG117" s="435"/>
      <c r="AH117" s="435"/>
      <c r="AI117" s="445"/>
      <c r="AJ117" s="446"/>
      <c r="AK117" s="37"/>
      <c r="AL117" s="388"/>
      <c r="AM117" s="389"/>
      <c r="AN117" s="389"/>
      <c r="AO117" s="389"/>
      <c r="AP117" s="38"/>
      <c r="AQ117" s="435"/>
      <c r="AR117" s="435"/>
      <c r="AS117" s="435"/>
    </row>
    <row r="118" spans="1:45" ht="21" customHeight="1" x14ac:dyDescent="0.15">
      <c r="A118" s="35">
        <v>114</v>
      </c>
      <c r="B118" s="73"/>
      <c r="C118" s="70"/>
      <c r="D118" s="70"/>
      <c r="E118" s="436"/>
      <c r="F118" s="437"/>
      <c r="G118" s="437"/>
      <c r="H118" s="437"/>
      <c r="I118" s="438"/>
      <c r="J118" s="439"/>
      <c r="K118" s="440"/>
      <c r="L118" s="440"/>
      <c r="M118" s="440"/>
      <c r="N118" s="440"/>
      <c r="O118" s="440"/>
      <c r="P118" s="440"/>
      <c r="Q118" s="440"/>
      <c r="R118" s="440"/>
      <c r="S118" s="440"/>
      <c r="T118" s="440"/>
      <c r="U118" s="440"/>
      <c r="V118" s="440"/>
      <c r="W118" s="440"/>
      <c r="X118" s="441"/>
      <c r="Y118" s="442"/>
      <c r="Z118" s="443"/>
      <c r="AA118" s="443"/>
      <c r="AB118" s="443"/>
      <c r="AC118" s="443"/>
      <c r="AD118" s="443"/>
      <c r="AE118" s="444"/>
      <c r="AF118" s="435"/>
      <c r="AG118" s="435"/>
      <c r="AH118" s="435"/>
      <c r="AI118" s="445"/>
      <c r="AJ118" s="446"/>
      <c r="AK118" s="37"/>
      <c r="AL118" s="388"/>
      <c r="AM118" s="389"/>
      <c r="AN118" s="389"/>
      <c r="AO118" s="389"/>
      <c r="AP118" s="38"/>
      <c r="AQ118" s="435"/>
      <c r="AR118" s="435"/>
      <c r="AS118" s="435"/>
    </row>
    <row r="119" spans="1:45" ht="21" customHeight="1" x14ac:dyDescent="0.15">
      <c r="A119" s="35">
        <v>115</v>
      </c>
      <c r="B119" s="73"/>
      <c r="C119" s="70"/>
      <c r="D119" s="70"/>
      <c r="E119" s="436"/>
      <c r="F119" s="437"/>
      <c r="G119" s="437"/>
      <c r="H119" s="437"/>
      <c r="I119" s="438"/>
      <c r="J119" s="439"/>
      <c r="K119" s="440"/>
      <c r="L119" s="440"/>
      <c r="M119" s="440"/>
      <c r="N119" s="440"/>
      <c r="O119" s="440"/>
      <c r="P119" s="440"/>
      <c r="Q119" s="440"/>
      <c r="R119" s="440"/>
      <c r="S119" s="440"/>
      <c r="T119" s="440"/>
      <c r="U119" s="440"/>
      <c r="V119" s="440"/>
      <c r="W119" s="440"/>
      <c r="X119" s="441"/>
      <c r="Y119" s="442"/>
      <c r="Z119" s="443"/>
      <c r="AA119" s="443"/>
      <c r="AB119" s="443"/>
      <c r="AC119" s="443"/>
      <c r="AD119" s="443"/>
      <c r="AE119" s="444"/>
      <c r="AF119" s="435"/>
      <c r="AG119" s="435"/>
      <c r="AH119" s="435"/>
      <c r="AI119" s="445"/>
      <c r="AJ119" s="446"/>
      <c r="AK119" s="37"/>
      <c r="AL119" s="388"/>
      <c r="AM119" s="389"/>
      <c r="AN119" s="389"/>
      <c r="AO119" s="389"/>
      <c r="AP119" s="38"/>
      <c r="AQ119" s="435"/>
      <c r="AR119" s="435"/>
      <c r="AS119" s="435"/>
    </row>
    <row r="120" spans="1:45" ht="21" customHeight="1" x14ac:dyDescent="0.15">
      <c r="A120" s="35">
        <v>116</v>
      </c>
      <c r="B120" s="73"/>
      <c r="C120" s="70"/>
      <c r="D120" s="70"/>
      <c r="E120" s="436"/>
      <c r="F120" s="437"/>
      <c r="G120" s="437"/>
      <c r="H120" s="437"/>
      <c r="I120" s="438"/>
      <c r="J120" s="439"/>
      <c r="K120" s="440"/>
      <c r="L120" s="440"/>
      <c r="M120" s="440"/>
      <c r="N120" s="440"/>
      <c r="O120" s="440"/>
      <c r="P120" s="440"/>
      <c r="Q120" s="440"/>
      <c r="R120" s="440"/>
      <c r="S120" s="440"/>
      <c r="T120" s="440"/>
      <c r="U120" s="440"/>
      <c r="V120" s="440"/>
      <c r="W120" s="440"/>
      <c r="X120" s="441"/>
      <c r="Y120" s="442"/>
      <c r="Z120" s="443"/>
      <c r="AA120" s="443"/>
      <c r="AB120" s="443"/>
      <c r="AC120" s="443"/>
      <c r="AD120" s="443"/>
      <c r="AE120" s="444"/>
      <c r="AF120" s="435"/>
      <c r="AG120" s="435"/>
      <c r="AH120" s="435"/>
      <c r="AI120" s="445"/>
      <c r="AJ120" s="446"/>
      <c r="AK120" s="37"/>
      <c r="AL120" s="388"/>
      <c r="AM120" s="389"/>
      <c r="AN120" s="389"/>
      <c r="AO120" s="389"/>
      <c r="AP120" s="38"/>
      <c r="AQ120" s="435"/>
      <c r="AR120" s="435"/>
      <c r="AS120" s="435"/>
    </row>
    <row r="121" spans="1:45" ht="21" customHeight="1" x14ac:dyDescent="0.15">
      <c r="A121" s="35">
        <v>117</v>
      </c>
      <c r="B121" s="73"/>
      <c r="C121" s="70"/>
      <c r="D121" s="70"/>
      <c r="E121" s="436"/>
      <c r="F121" s="437"/>
      <c r="G121" s="437"/>
      <c r="H121" s="437"/>
      <c r="I121" s="438"/>
      <c r="J121" s="439"/>
      <c r="K121" s="440"/>
      <c r="L121" s="440"/>
      <c r="M121" s="440"/>
      <c r="N121" s="440"/>
      <c r="O121" s="440"/>
      <c r="P121" s="440"/>
      <c r="Q121" s="440"/>
      <c r="R121" s="440"/>
      <c r="S121" s="440"/>
      <c r="T121" s="440"/>
      <c r="U121" s="440"/>
      <c r="V121" s="440"/>
      <c r="W121" s="440"/>
      <c r="X121" s="441"/>
      <c r="Y121" s="442"/>
      <c r="Z121" s="443"/>
      <c r="AA121" s="443"/>
      <c r="AB121" s="443"/>
      <c r="AC121" s="443"/>
      <c r="AD121" s="443"/>
      <c r="AE121" s="444"/>
      <c r="AF121" s="435"/>
      <c r="AG121" s="435"/>
      <c r="AH121" s="435"/>
      <c r="AI121" s="445"/>
      <c r="AJ121" s="446"/>
      <c r="AK121" s="37"/>
      <c r="AL121" s="388"/>
      <c r="AM121" s="389"/>
      <c r="AN121" s="389"/>
      <c r="AO121" s="389"/>
      <c r="AP121" s="38"/>
      <c r="AQ121" s="435"/>
      <c r="AR121" s="435"/>
      <c r="AS121" s="435"/>
    </row>
    <row r="122" spans="1:45" ht="21" customHeight="1" x14ac:dyDescent="0.15">
      <c r="A122" s="35">
        <v>118</v>
      </c>
      <c r="B122" s="73"/>
      <c r="C122" s="70"/>
      <c r="D122" s="70"/>
      <c r="E122" s="436"/>
      <c r="F122" s="437"/>
      <c r="G122" s="437"/>
      <c r="H122" s="437"/>
      <c r="I122" s="438"/>
      <c r="J122" s="439"/>
      <c r="K122" s="440"/>
      <c r="L122" s="440"/>
      <c r="M122" s="440"/>
      <c r="N122" s="440"/>
      <c r="O122" s="440"/>
      <c r="P122" s="440"/>
      <c r="Q122" s="440"/>
      <c r="R122" s="440"/>
      <c r="S122" s="440"/>
      <c r="T122" s="440"/>
      <c r="U122" s="440"/>
      <c r="V122" s="440"/>
      <c r="W122" s="440"/>
      <c r="X122" s="441"/>
      <c r="Y122" s="442"/>
      <c r="Z122" s="443"/>
      <c r="AA122" s="443"/>
      <c r="AB122" s="443"/>
      <c r="AC122" s="443"/>
      <c r="AD122" s="443"/>
      <c r="AE122" s="444"/>
      <c r="AF122" s="435"/>
      <c r="AG122" s="435"/>
      <c r="AH122" s="435"/>
      <c r="AI122" s="445"/>
      <c r="AJ122" s="446"/>
      <c r="AK122" s="37"/>
      <c r="AL122" s="388"/>
      <c r="AM122" s="389"/>
      <c r="AN122" s="389"/>
      <c r="AO122" s="389"/>
      <c r="AP122" s="38"/>
      <c r="AQ122" s="435"/>
      <c r="AR122" s="435"/>
      <c r="AS122" s="435"/>
    </row>
    <row r="123" spans="1:45" ht="21" customHeight="1" x14ac:dyDescent="0.15">
      <c r="A123" s="35">
        <v>119</v>
      </c>
      <c r="B123" s="73"/>
      <c r="C123" s="70"/>
      <c r="D123" s="70"/>
      <c r="E123" s="436"/>
      <c r="F123" s="437"/>
      <c r="G123" s="437"/>
      <c r="H123" s="437"/>
      <c r="I123" s="438"/>
      <c r="J123" s="439"/>
      <c r="K123" s="440"/>
      <c r="L123" s="440"/>
      <c r="M123" s="440"/>
      <c r="N123" s="440"/>
      <c r="O123" s="440"/>
      <c r="P123" s="440"/>
      <c r="Q123" s="440"/>
      <c r="R123" s="440"/>
      <c r="S123" s="440"/>
      <c r="T123" s="440"/>
      <c r="U123" s="440"/>
      <c r="V123" s="440"/>
      <c r="W123" s="440"/>
      <c r="X123" s="441"/>
      <c r="Y123" s="442"/>
      <c r="Z123" s="443"/>
      <c r="AA123" s="443"/>
      <c r="AB123" s="443"/>
      <c r="AC123" s="443"/>
      <c r="AD123" s="443"/>
      <c r="AE123" s="444"/>
      <c r="AF123" s="435"/>
      <c r="AG123" s="435"/>
      <c r="AH123" s="435"/>
      <c r="AI123" s="445"/>
      <c r="AJ123" s="446"/>
      <c r="AK123" s="37"/>
      <c r="AL123" s="388"/>
      <c r="AM123" s="389"/>
      <c r="AN123" s="389"/>
      <c r="AO123" s="389"/>
      <c r="AP123" s="38"/>
      <c r="AQ123" s="435"/>
      <c r="AR123" s="435"/>
      <c r="AS123" s="435"/>
    </row>
    <row r="124" spans="1:45" ht="21" customHeight="1" x14ac:dyDescent="0.15">
      <c r="A124" s="35">
        <v>120</v>
      </c>
      <c r="B124" s="73"/>
      <c r="C124" s="70"/>
      <c r="D124" s="70"/>
      <c r="E124" s="436"/>
      <c r="F124" s="437"/>
      <c r="G124" s="437"/>
      <c r="H124" s="437"/>
      <c r="I124" s="438"/>
      <c r="J124" s="439"/>
      <c r="K124" s="440"/>
      <c r="L124" s="440"/>
      <c r="M124" s="440"/>
      <c r="N124" s="440"/>
      <c r="O124" s="440"/>
      <c r="P124" s="440"/>
      <c r="Q124" s="440"/>
      <c r="R124" s="440"/>
      <c r="S124" s="440"/>
      <c r="T124" s="440"/>
      <c r="U124" s="440"/>
      <c r="V124" s="440"/>
      <c r="W124" s="440"/>
      <c r="X124" s="441"/>
      <c r="Y124" s="442"/>
      <c r="Z124" s="443"/>
      <c r="AA124" s="443"/>
      <c r="AB124" s="443"/>
      <c r="AC124" s="443"/>
      <c r="AD124" s="443"/>
      <c r="AE124" s="444"/>
      <c r="AF124" s="435"/>
      <c r="AG124" s="435"/>
      <c r="AH124" s="435"/>
      <c r="AI124" s="445"/>
      <c r="AJ124" s="446"/>
      <c r="AK124" s="37"/>
      <c r="AL124" s="388"/>
      <c r="AM124" s="389"/>
      <c r="AN124" s="389"/>
      <c r="AO124" s="389"/>
      <c r="AP124" s="38"/>
      <c r="AQ124" s="435"/>
      <c r="AR124" s="435"/>
      <c r="AS124" s="435"/>
    </row>
    <row r="125" spans="1:45" ht="21" customHeight="1" x14ac:dyDescent="0.15">
      <c r="A125" s="35">
        <v>121</v>
      </c>
      <c r="B125" s="73"/>
      <c r="C125" s="70"/>
      <c r="D125" s="70"/>
      <c r="E125" s="436"/>
      <c r="F125" s="437"/>
      <c r="G125" s="437"/>
      <c r="H125" s="437"/>
      <c r="I125" s="438"/>
      <c r="J125" s="439"/>
      <c r="K125" s="440"/>
      <c r="L125" s="440"/>
      <c r="M125" s="440"/>
      <c r="N125" s="440"/>
      <c r="O125" s="440"/>
      <c r="P125" s="440"/>
      <c r="Q125" s="440"/>
      <c r="R125" s="440"/>
      <c r="S125" s="440"/>
      <c r="T125" s="440"/>
      <c r="U125" s="440"/>
      <c r="V125" s="440"/>
      <c r="W125" s="440"/>
      <c r="X125" s="441"/>
      <c r="Y125" s="442"/>
      <c r="Z125" s="443"/>
      <c r="AA125" s="443"/>
      <c r="AB125" s="443"/>
      <c r="AC125" s="443"/>
      <c r="AD125" s="443"/>
      <c r="AE125" s="444"/>
      <c r="AF125" s="435"/>
      <c r="AG125" s="435"/>
      <c r="AH125" s="435"/>
      <c r="AI125" s="445"/>
      <c r="AJ125" s="446"/>
      <c r="AK125" s="37"/>
      <c r="AL125" s="388"/>
      <c r="AM125" s="389"/>
      <c r="AN125" s="389"/>
      <c r="AO125" s="389"/>
      <c r="AP125" s="38"/>
      <c r="AQ125" s="435"/>
      <c r="AR125" s="435"/>
      <c r="AS125" s="435"/>
    </row>
    <row r="126" spans="1:45" ht="21" customHeight="1" x14ac:dyDescent="0.15">
      <c r="A126" s="35">
        <v>122</v>
      </c>
      <c r="B126" s="73"/>
      <c r="C126" s="70"/>
      <c r="D126" s="70"/>
      <c r="E126" s="436"/>
      <c r="F126" s="437"/>
      <c r="G126" s="437"/>
      <c r="H126" s="437"/>
      <c r="I126" s="438"/>
      <c r="J126" s="439"/>
      <c r="K126" s="440"/>
      <c r="L126" s="440"/>
      <c r="M126" s="440"/>
      <c r="N126" s="440"/>
      <c r="O126" s="440"/>
      <c r="P126" s="440"/>
      <c r="Q126" s="440"/>
      <c r="R126" s="440"/>
      <c r="S126" s="440"/>
      <c r="T126" s="440"/>
      <c r="U126" s="440"/>
      <c r="V126" s="440"/>
      <c r="W126" s="440"/>
      <c r="X126" s="441"/>
      <c r="Y126" s="442"/>
      <c r="Z126" s="443"/>
      <c r="AA126" s="443"/>
      <c r="AB126" s="443"/>
      <c r="AC126" s="443"/>
      <c r="AD126" s="443"/>
      <c r="AE126" s="444"/>
      <c r="AF126" s="435"/>
      <c r="AG126" s="435"/>
      <c r="AH126" s="435"/>
      <c r="AI126" s="445"/>
      <c r="AJ126" s="446"/>
      <c r="AK126" s="37"/>
      <c r="AL126" s="388"/>
      <c r="AM126" s="389"/>
      <c r="AN126" s="389"/>
      <c r="AO126" s="389"/>
      <c r="AP126" s="38"/>
      <c r="AQ126" s="435"/>
      <c r="AR126" s="435"/>
      <c r="AS126" s="435"/>
    </row>
    <row r="127" spans="1:45" ht="21" customHeight="1" x14ac:dyDescent="0.15">
      <c r="A127" s="35">
        <v>123</v>
      </c>
      <c r="B127" s="73"/>
      <c r="C127" s="70"/>
      <c r="D127" s="70"/>
      <c r="E127" s="436"/>
      <c r="F127" s="437"/>
      <c r="G127" s="437"/>
      <c r="H127" s="437"/>
      <c r="I127" s="438"/>
      <c r="J127" s="439"/>
      <c r="K127" s="440"/>
      <c r="L127" s="440"/>
      <c r="M127" s="440"/>
      <c r="N127" s="440"/>
      <c r="O127" s="440"/>
      <c r="P127" s="440"/>
      <c r="Q127" s="440"/>
      <c r="R127" s="440"/>
      <c r="S127" s="440"/>
      <c r="T127" s="440"/>
      <c r="U127" s="440"/>
      <c r="V127" s="440"/>
      <c r="W127" s="440"/>
      <c r="X127" s="441"/>
      <c r="Y127" s="442"/>
      <c r="Z127" s="443"/>
      <c r="AA127" s="443"/>
      <c r="AB127" s="443"/>
      <c r="AC127" s="443"/>
      <c r="AD127" s="443"/>
      <c r="AE127" s="444"/>
      <c r="AF127" s="435"/>
      <c r="AG127" s="435"/>
      <c r="AH127" s="435"/>
      <c r="AI127" s="445"/>
      <c r="AJ127" s="446"/>
      <c r="AK127" s="37"/>
      <c r="AL127" s="388"/>
      <c r="AM127" s="389"/>
      <c r="AN127" s="389"/>
      <c r="AO127" s="389"/>
      <c r="AP127" s="38"/>
      <c r="AQ127" s="435"/>
      <c r="AR127" s="435"/>
      <c r="AS127" s="435"/>
    </row>
    <row r="128" spans="1:45" ht="21" customHeight="1" x14ac:dyDescent="0.15">
      <c r="A128" s="35">
        <v>124</v>
      </c>
      <c r="B128" s="73"/>
      <c r="C128" s="70"/>
      <c r="D128" s="70"/>
      <c r="E128" s="436"/>
      <c r="F128" s="437"/>
      <c r="G128" s="437"/>
      <c r="H128" s="437"/>
      <c r="I128" s="438"/>
      <c r="J128" s="439"/>
      <c r="K128" s="440"/>
      <c r="L128" s="440"/>
      <c r="M128" s="440"/>
      <c r="N128" s="440"/>
      <c r="O128" s="440"/>
      <c r="P128" s="440"/>
      <c r="Q128" s="440"/>
      <c r="R128" s="440"/>
      <c r="S128" s="440"/>
      <c r="T128" s="440"/>
      <c r="U128" s="440"/>
      <c r="V128" s="440"/>
      <c r="W128" s="440"/>
      <c r="X128" s="441"/>
      <c r="Y128" s="442"/>
      <c r="Z128" s="443"/>
      <c r="AA128" s="443"/>
      <c r="AB128" s="443"/>
      <c r="AC128" s="443"/>
      <c r="AD128" s="443"/>
      <c r="AE128" s="444"/>
      <c r="AF128" s="435"/>
      <c r="AG128" s="435"/>
      <c r="AH128" s="435"/>
      <c r="AI128" s="445"/>
      <c r="AJ128" s="446"/>
      <c r="AK128" s="37"/>
      <c r="AL128" s="388"/>
      <c r="AM128" s="389"/>
      <c r="AN128" s="389"/>
      <c r="AO128" s="389"/>
      <c r="AP128" s="38"/>
      <c r="AQ128" s="435"/>
      <c r="AR128" s="435"/>
      <c r="AS128" s="435"/>
    </row>
    <row r="129" spans="1:45" ht="21" customHeight="1" x14ac:dyDescent="0.15">
      <c r="A129" s="35">
        <v>125</v>
      </c>
      <c r="B129" s="73"/>
      <c r="C129" s="70"/>
      <c r="D129" s="70"/>
      <c r="E129" s="436"/>
      <c r="F129" s="437"/>
      <c r="G129" s="437"/>
      <c r="H129" s="437"/>
      <c r="I129" s="438"/>
      <c r="J129" s="439"/>
      <c r="K129" s="440"/>
      <c r="L129" s="440"/>
      <c r="M129" s="440"/>
      <c r="N129" s="440"/>
      <c r="O129" s="440"/>
      <c r="P129" s="440"/>
      <c r="Q129" s="440"/>
      <c r="R129" s="440"/>
      <c r="S129" s="440"/>
      <c r="T129" s="440"/>
      <c r="U129" s="440"/>
      <c r="V129" s="440"/>
      <c r="W129" s="440"/>
      <c r="X129" s="441"/>
      <c r="Y129" s="442"/>
      <c r="Z129" s="443"/>
      <c r="AA129" s="443"/>
      <c r="AB129" s="443"/>
      <c r="AC129" s="443"/>
      <c r="AD129" s="443"/>
      <c r="AE129" s="444"/>
      <c r="AF129" s="435"/>
      <c r="AG129" s="435"/>
      <c r="AH129" s="435"/>
      <c r="AI129" s="445"/>
      <c r="AJ129" s="446"/>
      <c r="AK129" s="37"/>
      <c r="AL129" s="388"/>
      <c r="AM129" s="389"/>
      <c r="AN129" s="389"/>
      <c r="AO129" s="389"/>
      <c r="AP129" s="38"/>
      <c r="AQ129" s="435"/>
      <c r="AR129" s="435"/>
      <c r="AS129" s="435"/>
    </row>
    <row r="130" spans="1:45" ht="21" customHeight="1" x14ac:dyDescent="0.15">
      <c r="A130" s="35">
        <v>126</v>
      </c>
      <c r="B130" s="73"/>
      <c r="C130" s="70"/>
      <c r="D130" s="70"/>
      <c r="E130" s="436"/>
      <c r="F130" s="437"/>
      <c r="G130" s="437"/>
      <c r="H130" s="437"/>
      <c r="I130" s="438"/>
      <c r="J130" s="439"/>
      <c r="K130" s="440"/>
      <c r="L130" s="440"/>
      <c r="M130" s="440"/>
      <c r="N130" s="440"/>
      <c r="O130" s="440"/>
      <c r="P130" s="440"/>
      <c r="Q130" s="440"/>
      <c r="R130" s="440"/>
      <c r="S130" s="440"/>
      <c r="T130" s="440"/>
      <c r="U130" s="440"/>
      <c r="V130" s="440"/>
      <c r="W130" s="440"/>
      <c r="X130" s="441"/>
      <c r="Y130" s="442"/>
      <c r="Z130" s="443"/>
      <c r="AA130" s="443"/>
      <c r="AB130" s="443"/>
      <c r="AC130" s="443"/>
      <c r="AD130" s="443"/>
      <c r="AE130" s="444"/>
      <c r="AF130" s="435"/>
      <c r="AG130" s="435"/>
      <c r="AH130" s="435"/>
      <c r="AI130" s="445"/>
      <c r="AJ130" s="446"/>
      <c r="AK130" s="37"/>
      <c r="AL130" s="388"/>
      <c r="AM130" s="389"/>
      <c r="AN130" s="389"/>
      <c r="AO130" s="389"/>
      <c r="AP130" s="38"/>
      <c r="AQ130" s="435"/>
      <c r="AR130" s="435"/>
      <c r="AS130" s="435"/>
    </row>
    <row r="131" spans="1:45" ht="21" customHeight="1" x14ac:dyDescent="0.15">
      <c r="A131" s="35">
        <v>127</v>
      </c>
      <c r="B131" s="73"/>
      <c r="C131" s="70"/>
      <c r="D131" s="70"/>
      <c r="E131" s="436"/>
      <c r="F131" s="437"/>
      <c r="G131" s="437"/>
      <c r="H131" s="437"/>
      <c r="I131" s="438"/>
      <c r="J131" s="439"/>
      <c r="K131" s="440"/>
      <c r="L131" s="440"/>
      <c r="M131" s="440"/>
      <c r="N131" s="440"/>
      <c r="O131" s="440"/>
      <c r="P131" s="440"/>
      <c r="Q131" s="440"/>
      <c r="R131" s="440"/>
      <c r="S131" s="440"/>
      <c r="T131" s="440"/>
      <c r="U131" s="440"/>
      <c r="V131" s="440"/>
      <c r="W131" s="440"/>
      <c r="X131" s="441"/>
      <c r="Y131" s="442"/>
      <c r="Z131" s="443"/>
      <c r="AA131" s="443"/>
      <c r="AB131" s="443"/>
      <c r="AC131" s="443"/>
      <c r="AD131" s="443"/>
      <c r="AE131" s="444"/>
      <c r="AF131" s="435"/>
      <c r="AG131" s="435"/>
      <c r="AH131" s="435"/>
      <c r="AI131" s="445"/>
      <c r="AJ131" s="446"/>
      <c r="AK131" s="37"/>
      <c r="AL131" s="388"/>
      <c r="AM131" s="389"/>
      <c r="AN131" s="389"/>
      <c r="AO131" s="389"/>
      <c r="AP131" s="38"/>
      <c r="AQ131" s="435"/>
      <c r="AR131" s="435"/>
      <c r="AS131" s="435"/>
    </row>
    <row r="132" spans="1:45" ht="21" customHeight="1" x14ac:dyDescent="0.15">
      <c r="A132" s="35">
        <v>128</v>
      </c>
      <c r="B132" s="73"/>
      <c r="C132" s="70"/>
      <c r="D132" s="70"/>
      <c r="E132" s="436"/>
      <c r="F132" s="437"/>
      <c r="G132" s="437"/>
      <c r="H132" s="437"/>
      <c r="I132" s="438"/>
      <c r="J132" s="439"/>
      <c r="K132" s="440"/>
      <c r="L132" s="440"/>
      <c r="M132" s="440"/>
      <c r="N132" s="440"/>
      <c r="O132" s="440"/>
      <c r="P132" s="440"/>
      <c r="Q132" s="440"/>
      <c r="R132" s="440"/>
      <c r="S132" s="440"/>
      <c r="T132" s="440"/>
      <c r="U132" s="440"/>
      <c r="V132" s="440"/>
      <c r="W132" s="440"/>
      <c r="X132" s="441"/>
      <c r="Y132" s="442"/>
      <c r="Z132" s="443"/>
      <c r="AA132" s="443"/>
      <c r="AB132" s="443"/>
      <c r="AC132" s="443"/>
      <c r="AD132" s="443"/>
      <c r="AE132" s="444"/>
      <c r="AF132" s="435"/>
      <c r="AG132" s="435"/>
      <c r="AH132" s="435"/>
      <c r="AI132" s="445"/>
      <c r="AJ132" s="446"/>
      <c r="AK132" s="37"/>
      <c r="AL132" s="388"/>
      <c r="AM132" s="389"/>
      <c r="AN132" s="389"/>
      <c r="AO132" s="389"/>
      <c r="AP132" s="38"/>
      <c r="AQ132" s="435"/>
      <c r="AR132" s="435"/>
      <c r="AS132" s="435"/>
    </row>
    <row r="133" spans="1:45" ht="21" customHeight="1" x14ac:dyDescent="0.15">
      <c r="A133" s="35">
        <v>129</v>
      </c>
      <c r="B133" s="73"/>
      <c r="C133" s="70"/>
      <c r="D133" s="70"/>
      <c r="E133" s="436"/>
      <c r="F133" s="437"/>
      <c r="G133" s="437"/>
      <c r="H133" s="437"/>
      <c r="I133" s="438"/>
      <c r="J133" s="439"/>
      <c r="K133" s="440"/>
      <c r="L133" s="440"/>
      <c r="M133" s="440"/>
      <c r="N133" s="440"/>
      <c r="O133" s="440"/>
      <c r="P133" s="440"/>
      <c r="Q133" s="440"/>
      <c r="R133" s="440"/>
      <c r="S133" s="440"/>
      <c r="T133" s="440"/>
      <c r="U133" s="440"/>
      <c r="V133" s="440"/>
      <c r="W133" s="440"/>
      <c r="X133" s="441"/>
      <c r="Y133" s="442"/>
      <c r="Z133" s="443"/>
      <c r="AA133" s="443"/>
      <c r="AB133" s="443"/>
      <c r="AC133" s="443"/>
      <c r="AD133" s="443"/>
      <c r="AE133" s="444"/>
      <c r="AF133" s="435"/>
      <c r="AG133" s="435"/>
      <c r="AH133" s="435"/>
      <c r="AI133" s="445"/>
      <c r="AJ133" s="446"/>
      <c r="AK133" s="37"/>
      <c r="AL133" s="388"/>
      <c r="AM133" s="389"/>
      <c r="AN133" s="389"/>
      <c r="AO133" s="389"/>
      <c r="AP133" s="38"/>
      <c r="AQ133" s="435"/>
      <c r="AR133" s="435"/>
      <c r="AS133" s="435"/>
    </row>
    <row r="134" spans="1:45" ht="21" customHeight="1" x14ac:dyDescent="0.15">
      <c r="A134" s="35">
        <v>130</v>
      </c>
      <c r="B134" s="73"/>
      <c r="C134" s="70"/>
      <c r="D134" s="70"/>
      <c r="E134" s="436"/>
      <c r="F134" s="437"/>
      <c r="G134" s="437"/>
      <c r="H134" s="437"/>
      <c r="I134" s="438"/>
      <c r="J134" s="439"/>
      <c r="K134" s="440"/>
      <c r="L134" s="440"/>
      <c r="M134" s="440"/>
      <c r="N134" s="440"/>
      <c r="O134" s="440"/>
      <c r="P134" s="440"/>
      <c r="Q134" s="440"/>
      <c r="R134" s="440"/>
      <c r="S134" s="440"/>
      <c r="T134" s="440"/>
      <c r="U134" s="440"/>
      <c r="V134" s="440"/>
      <c r="W134" s="440"/>
      <c r="X134" s="441"/>
      <c r="Y134" s="442"/>
      <c r="Z134" s="443"/>
      <c r="AA134" s="443"/>
      <c r="AB134" s="443"/>
      <c r="AC134" s="443"/>
      <c r="AD134" s="443"/>
      <c r="AE134" s="444"/>
      <c r="AF134" s="435"/>
      <c r="AG134" s="435"/>
      <c r="AH134" s="435"/>
      <c r="AI134" s="445"/>
      <c r="AJ134" s="446"/>
      <c r="AK134" s="37"/>
      <c r="AL134" s="388"/>
      <c r="AM134" s="389"/>
      <c r="AN134" s="389"/>
      <c r="AO134" s="389"/>
      <c r="AP134" s="38"/>
      <c r="AQ134" s="435"/>
      <c r="AR134" s="435"/>
      <c r="AS134" s="435"/>
    </row>
    <row r="135" spans="1:45" ht="21" customHeight="1" x14ac:dyDescent="0.15">
      <c r="A135" s="35">
        <v>131</v>
      </c>
      <c r="B135" s="73"/>
      <c r="C135" s="70"/>
      <c r="D135" s="70"/>
      <c r="E135" s="436"/>
      <c r="F135" s="437"/>
      <c r="G135" s="437"/>
      <c r="H135" s="437"/>
      <c r="I135" s="438"/>
      <c r="J135" s="439"/>
      <c r="K135" s="440"/>
      <c r="L135" s="440"/>
      <c r="M135" s="440"/>
      <c r="N135" s="440"/>
      <c r="O135" s="440"/>
      <c r="P135" s="440"/>
      <c r="Q135" s="440"/>
      <c r="R135" s="440"/>
      <c r="S135" s="440"/>
      <c r="T135" s="440"/>
      <c r="U135" s="440"/>
      <c r="V135" s="440"/>
      <c r="W135" s="440"/>
      <c r="X135" s="441"/>
      <c r="Y135" s="442"/>
      <c r="Z135" s="443"/>
      <c r="AA135" s="443"/>
      <c r="AB135" s="443"/>
      <c r="AC135" s="443"/>
      <c r="AD135" s="443"/>
      <c r="AE135" s="444"/>
      <c r="AF135" s="435"/>
      <c r="AG135" s="435"/>
      <c r="AH135" s="435"/>
      <c r="AI135" s="445"/>
      <c r="AJ135" s="446"/>
      <c r="AK135" s="37"/>
      <c r="AL135" s="388"/>
      <c r="AM135" s="389"/>
      <c r="AN135" s="389"/>
      <c r="AO135" s="389"/>
      <c r="AP135" s="38"/>
      <c r="AQ135" s="435"/>
      <c r="AR135" s="435"/>
      <c r="AS135" s="435"/>
    </row>
    <row r="136" spans="1:45" ht="21" customHeight="1" x14ac:dyDescent="0.15">
      <c r="A136" s="35">
        <v>132</v>
      </c>
      <c r="B136" s="73"/>
      <c r="C136" s="70"/>
      <c r="D136" s="70"/>
      <c r="E136" s="436"/>
      <c r="F136" s="437"/>
      <c r="G136" s="437"/>
      <c r="H136" s="437"/>
      <c r="I136" s="438"/>
      <c r="J136" s="439"/>
      <c r="K136" s="440"/>
      <c r="L136" s="440"/>
      <c r="M136" s="440"/>
      <c r="N136" s="440"/>
      <c r="O136" s="440"/>
      <c r="P136" s="440"/>
      <c r="Q136" s="440"/>
      <c r="R136" s="440"/>
      <c r="S136" s="440"/>
      <c r="T136" s="440"/>
      <c r="U136" s="440"/>
      <c r="V136" s="440"/>
      <c r="W136" s="440"/>
      <c r="X136" s="441"/>
      <c r="Y136" s="442"/>
      <c r="Z136" s="443"/>
      <c r="AA136" s="443"/>
      <c r="AB136" s="443"/>
      <c r="AC136" s="443"/>
      <c r="AD136" s="443"/>
      <c r="AE136" s="444"/>
      <c r="AF136" s="435"/>
      <c r="AG136" s="435"/>
      <c r="AH136" s="435"/>
      <c r="AI136" s="445"/>
      <c r="AJ136" s="446"/>
      <c r="AK136" s="37"/>
      <c r="AL136" s="388"/>
      <c r="AM136" s="389"/>
      <c r="AN136" s="389"/>
      <c r="AO136" s="389"/>
      <c r="AP136" s="38"/>
      <c r="AQ136" s="435"/>
      <c r="AR136" s="435"/>
      <c r="AS136" s="435"/>
    </row>
    <row r="137" spans="1:45" ht="21" customHeight="1" x14ac:dyDescent="0.15">
      <c r="A137" s="35">
        <v>133</v>
      </c>
      <c r="B137" s="73"/>
      <c r="C137" s="70"/>
      <c r="D137" s="70"/>
      <c r="E137" s="436"/>
      <c r="F137" s="437"/>
      <c r="G137" s="437"/>
      <c r="H137" s="437"/>
      <c r="I137" s="438"/>
      <c r="J137" s="439"/>
      <c r="K137" s="440"/>
      <c r="L137" s="440"/>
      <c r="M137" s="440"/>
      <c r="N137" s="440"/>
      <c r="O137" s="440"/>
      <c r="P137" s="440"/>
      <c r="Q137" s="440"/>
      <c r="R137" s="440"/>
      <c r="S137" s="440"/>
      <c r="T137" s="440"/>
      <c r="U137" s="440"/>
      <c r="V137" s="440"/>
      <c r="W137" s="440"/>
      <c r="X137" s="441"/>
      <c r="Y137" s="442"/>
      <c r="Z137" s="443"/>
      <c r="AA137" s="443"/>
      <c r="AB137" s="443"/>
      <c r="AC137" s="443"/>
      <c r="AD137" s="443"/>
      <c r="AE137" s="444"/>
      <c r="AF137" s="435"/>
      <c r="AG137" s="435"/>
      <c r="AH137" s="435"/>
      <c r="AI137" s="445"/>
      <c r="AJ137" s="446"/>
      <c r="AK137" s="37"/>
      <c r="AL137" s="388"/>
      <c r="AM137" s="389"/>
      <c r="AN137" s="389"/>
      <c r="AO137" s="389"/>
      <c r="AP137" s="38"/>
      <c r="AQ137" s="435"/>
      <c r="AR137" s="435"/>
      <c r="AS137" s="435"/>
    </row>
    <row r="138" spans="1:45" ht="21" customHeight="1" x14ac:dyDescent="0.15">
      <c r="A138" s="35">
        <v>134</v>
      </c>
      <c r="B138" s="73"/>
      <c r="C138" s="70"/>
      <c r="D138" s="70"/>
      <c r="E138" s="436"/>
      <c r="F138" s="437"/>
      <c r="G138" s="437"/>
      <c r="H138" s="437"/>
      <c r="I138" s="438"/>
      <c r="J138" s="439"/>
      <c r="K138" s="440"/>
      <c r="L138" s="440"/>
      <c r="M138" s="440"/>
      <c r="N138" s="440"/>
      <c r="O138" s="440"/>
      <c r="P138" s="440"/>
      <c r="Q138" s="440"/>
      <c r="R138" s="440"/>
      <c r="S138" s="440"/>
      <c r="T138" s="440"/>
      <c r="U138" s="440"/>
      <c r="V138" s="440"/>
      <c r="W138" s="440"/>
      <c r="X138" s="441"/>
      <c r="Y138" s="442"/>
      <c r="Z138" s="443"/>
      <c r="AA138" s="443"/>
      <c r="AB138" s="443"/>
      <c r="AC138" s="443"/>
      <c r="AD138" s="443"/>
      <c r="AE138" s="444"/>
      <c r="AF138" s="435"/>
      <c r="AG138" s="435"/>
      <c r="AH138" s="435"/>
      <c r="AI138" s="445"/>
      <c r="AJ138" s="446"/>
      <c r="AK138" s="37"/>
      <c r="AL138" s="388"/>
      <c r="AM138" s="389"/>
      <c r="AN138" s="389"/>
      <c r="AO138" s="389"/>
      <c r="AP138" s="38"/>
      <c r="AQ138" s="435"/>
      <c r="AR138" s="435"/>
      <c r="AS138" s="435"/>
    </row>
    <row r="139" spans="1:45" ht="21" customHeight="1" x14ac:dyDescent="0.15">
      <c r="A139" s="35">
        <v>135</v>
      </c>
      <c r="B139" s="73"/>
      <c r="C139" s="70"/>
      <c r="D139" s="70"/>
      <c r="E139" s="436"/>
      <c r="F139" s="437"/>
      <c r="G139" s="437"/>
      <c r="H139" s="437"/>
      <c r="I139" s="438"/>
      <c r="J139" s="439"/>
      <c r="K139" s="440"/>
      <c r="L139" s="440"/>
      <c r="M139" s="440"/>
      <c r="N139" s="440"/>
      <c r="O139" s="440"/>
      <c r="P139" s="440"/>
      <c r="Q139" s="440"/>
      <c r="R139" s="440"/>
      <c r="S139" s="440"/>
      <c r="T139" s="440"/>
      <c r="U139" s="440"/>
      <c r="V139" s="440"/>
      <c r="W139" s="440"/>
      <c r="X139" s="441"/>
      <c r="Y139" s="442"/>
      <c r="Z139" s="443"/>
      <c r="AA139" s="443"/>
      <c r="AB139" s="443"/>
      <c r="AC139" s="443"/>
      <c r="AD139" s="443"/>
      <c r="AE139" s="444"/>
      <c r="AF139" s="435"/>
      <c r="AG139" s="435"/>
      <c r="AH139" s="435"/>
      <c r="AI139" s="445"/>
      <c r="AJ139" s="446"/>
      <c r="AK139" s="37"/>
      <c r="AL139" s="388"/>
      <c r="AM139" s="389"/>
      <c r="AN139" s="389"/>
      <c r="AO139" s="389"/>
      <c r="AP139" s="38"/>
      <c r="AQ139" s="435"/>
      <c r="AR139" s="435"/>
      <c r="AS139" s="435"/>
    </row>
    <row r="140" spans="1:45" ht="21" customHeight="1" x14ac:dyDescent="0.15">
      <c r="A140" s="35">
        <v>136</v>
      </c>
      <c r="B140" s="73"/>
      <c r="C140" s="70"/>
      <c r="D140" s="70"/>
      <c r="E140" s="436"/>
      <c r="F140" s="437"/>
      <c r="G140" s="437"/>
      <c r="H140" s="437"/>
      <c r="I140" s="438"/>
      <c r="J140" s="439"/>
      <c r="K140" s="440"/>
      <c r="L140" s="440"/>
      <c r="M140" s="440"/>
      <c r="N140" s="440"/>
      <c r="O140" s="440"/>
      <c r="P140" s="440"/>
      <c r="Q140" s="440"/>
      <c r="R140" s="440"/>
      <c r="S140" s="440"/>
      <c r="T140" s="440"/>
      <c r="U140" s="440"/>
      <c r="V140" s="440"/>
      <c r="W140" s="440"/>
      <c r="X140" s="441"/>
      <c r="Y140" s="442"/>
      <c r="Z140" s="443"/>
      <c r="AA140" s="443"/>
      <c r="AB140" s="443"/>
      <c r="AC140" s="443"/>
      <c r="AD140" s="443"/>
      <c r="AE140" s="444"/>
      <c r="AF140" s="435"/>
      <c r="AG140" s="435"/>
      <c r="AH140" s="435"/>
      <c r="AI140" s="445"/>
      <c r="AJ140" s="446"/>
      <c r="AK140" s="37"/>
      <c r="AL140" s="388"/>
      <c r="AM140" s="389"/>
      <c r="AN140" s="389"/>
      <c r="AO140" s="389"/>
      <c r="AP140" s="38"/>
      <c r="AQ140" s="435"/>
      <c r="AR140" s="435"/>
      <c r="AS140" s="435"/>
    </row>
    <row r="141" spans="1:45" ht="21" customHeight="1" x14ac:dyDescent="0.15">
      <c r="A141" s="35">
        <v>137</v>
      </c>
      <c r="B141" s="73"/>
      <c r="C141" s="70"/>
      <c r="D141" s="70"/>
      <c r="E141" s="436"/>
      <c r="F141" s="437"/>
      <c r="G141" s="437"/>
      <c r="H141" s="437"/>
      <c r="I141" s="438"/>
      <c r="J141" s="439"/>
      <c r="K141" s="440"/>
      <c r="L141" s="440"/>
      <c r="M141" s="440"/>
      <c r="N141" s="440"/>
      <c r="O141" s="440"/>
      <c r="P141" s="440"/>
      <c r="Q141" s="440"/>
      <c r="R141" s="440"/>
      <c r="S141" s="440"/>
      <c r="T141" s="440"/>
      <c r="U141" s="440"/>
      <c r="V141" s="440"/>
      <c r="W141" s="440"/>
      <c r="X141" s="441"/>
      <c r="Y141" s="442"/>
      <c r="Z141" s="443"/>
      <c r="AA141" s="443"/>
      <c r="AB141" s="443"/>
      <c r="AC141" s="443"/>
      <c r="AD141" s="443"/>
      <c r="AE141" s="444"/>
      <c r="AF141" s="435"/>
      <c r="AG141" s="435"/>
      <c r="AH141" s="435"/>
      <c r="AI141" s="445"/>
      <c r="AJ141" s="446"/>
      <c r="AK141" s="37"/>
      <c r="AL141" s="388"/>
      <c r="AM141" s="389"/>
      <c r="AN141" s="389"/>
      <c r="AO141" s="389"/>
      <c r="AP141" s="38"/>
      <c r="AQ141" s="435"/>
      <c r="AR141" s="435"/>
      <c r="AS141" s="435"/>
    </row>
    <row r="142" spans="1:45" ht="21" customHeight="1" x14ac:dyDescent="0.15">
      <c r="A142" s="35">
        <v>138</v>
      </c>
      <c r="B142" s="73"/>
      <c r="C142" s="70"/>
      <c r="D142" s="70"/>
      <c r="E142" s="436"/>
      <c r="F142" s="437"/>
      <c r="G142" s="437"/>
      <c r="H142" s="437"/>
      <c r="I142" s="438"/>
      <c r="J142" s="439"/>
      <c r="K142" s="440"/>
      <c r="L142" s="440"/>
      <c r="M142" s="440"/>
      <c r="N142" s="440"/>
      <c r="O142" s="440"/>
      <c r="P142" s="440"/>
      <c r="Q142" s="440"/>
      <c r="R142" s="440"/>
      <c r="S142" s="440"/>
      <c r="T142" s="440"/>
      <c r="U142" s="440"/>
      <c r="V142" s="440"/>
      <c r="W142" s="440"/>
      <c r="X142" s="441"/>
      <c r="Y142" s="442"/>
      <c r="Z142" s="443"/>
      <c r="AA142" s="443"/>
      <c r="AB142" s="443"/>
      <c r="AC142" s="443"/>
      <c r="AD142" s="443"/>
      <c r="AE142" s="444"/>
      <c r="AF142" s="435"/>
      <c r="AG142" s="435"/>
      <c r="AH142" s="435"/>
      <c r="AI142" s="445"/>
      <c r="AJ142" s="446"/>
      <c r="AK142" s="37"/>
      <c r="AL142" s="388"/>
      <c r="AM142" s="389"/>
      <c r="AN142" s="389"/>
      <c r="AO142" s="389"/>
      <c r="AP142" s="38"/>
      <c r="AQ142" s="435"/>
      <c r="AR142" s="435"/>
      <c r="AS142" s="435"/>
    </row>
    <row r="143" spans="1:45" ht="21" customHeight="1" x14ac:dyDescent="0.15">
      <c r="A143" s="35">
        <v>139</v>
      </c>
      <c r="B143" s="73"/>
      <c r="C143" s="70"/>
      <c r="D143" s="70"/>
      <c r="E143" s="436"/>
      <c r="F143" s="437"/>
      <c r="G143" s="437"/>
      <c r="H143" s="437"/>
      <c r="I143" s="438"/>
      <c r="J143" s="439"/>
      <c r="K143" s="440"/>
      <c r="L143" s="440"/>
      <c r="M143" s="440"/>
      <c r="N143" s="440"/>
      <c r="O143" s="440"/>
      <c r="P143" s="440"/>
      <c r="Q143" s="440"/>
      <c r="R143" s="440"/>
      <c r="S143" s="440"/>
      <c r="T143" s="440"/>
      <c r="U143" s="440"/>
      <c r="V143" s="440"/>
      <c r="W143" s="440"/>
      <c r="X143" s="441"/>
      <c r="Y143" s="442"/>
      <c r="Z143" s="443"/>
      <c r="AA143" s="443"/>
      <c r="AB143" s="443"/>
      <c r="AC143" s="443"/>
      <c r="AD143" s="443"/>
      <c r="AE143" s="444"/>
      <c r="AF143" s="435"/>
      <c r="AG143" s="435"/>
      <c r="AH143" s="435"/>
      <c r="AI143" s="445"/>
      <c r="AJ143" s="446"/>
      <c r="AK143" s="37"/>
      <c r="AL143" s="388"/>
      <c r="AM143" s="389"/>
      <c r="AN143" s="389"/>
      <c r="AO143" s="389"/>
      <c r="AP143" s="38"/>
      <c r="AQ143" s="435"/>
      <c r="AR143" s="435"/>
      <c r="AS143" s="435"/>
    </row>
    <row r="144" spans="1:45" ht="21" customHeight="1" x14ac:dyDescent="0.15">
      <c r="A144" s="35">
        <v>140</v>
      </c>
      <c r="B144" s="73"/>
      <c r="C144" s="70"/>
      <c r="D144" s="70"/>
      <c r="E144" s="436"/>
      <c r="F144" s="437"/>
      <c r="G144" s="437"/>
      <c r="H144" s="437"/>
      <c r="I144" s="438"/>
      <c r="J144" s="439"/>
      <c r="K144" s="440"/>
      <c r="L144" s="440"/>
      <c r="M144" s="440"/>
      <c r="N144" s="440"/>
      <c r="O144" s="440"/>
      <c r="P144" s="440"/>
      <c r="Q144" s="440"/>
      <c r="R144" s="440"/>
      <c r="S144" s="440"/>
      <c r="T144" s="440"/>
      <c r="U144" s="440"/>
      <c r="V144" s="440"/>
      <c r="W144" s="440"/>
      <c r="X144" s="441"/>
      <c r="Y144" s="442"/>
      <c r="Z144" s="443"/>
      <c r="AA144" s="443"/>
      <c r="AB144" s="443"/>
      <c r="AC144" s="443"/>
      <c r="AD144" s="443"/>
      <c r="AE144" s="444"/>
      <c r="AF144" s="435"/>
      <c r="AG144" s="435"/>
      <c r="AH144" s="435"/>
      <c r="AI144" s="445"/>
      <c r="AJ144" s="446"/>
      <c r="AK144" s="37"/>
      <c r="AL144" s="388"/>
      <c r="AM144" s="389"/>
      <c r="AN144" s="389"/>
      <c r="AO144" s="389"/>
      <c r="AP144" s="38"/>
      <c r="AQ144" s="435"/>
      <c r="AR144" s="435"/>
      <c r="AS144" s="435"/>
    </row>
    <row r="145" spans="1:45" ht="21" customHeight="1" x14ac:dyDescent="0.15">
      <c r="A145" s="35">
        <v>141</v>
      </c>
      <c r="B145" s="73"/>
      <c r="C145" s="70"/>
      <c r="D145" s="70"/>
      <c r="E145" s="436"/>
      <c r="F145" s="437"/>
      <c r="G145" s="437"/>
      <c r="H145" s="437"/>
      <c r="I145" s="438"/>
      <c r="J145" s="439"/>
      <c r="K145" s="440"/>
      <c r="L145" s="440"/>
      <c r="M145" s="440"/>
      <c r="N145" s="440"/>
      <c r="O145" s="440"/>
      <c r="P145" s="440"/>
      <c r="Q145" s="440"/>
      <c r="R145" s="440"/>
      <c r="S145" s="440"/>
      <c r="T145" s="440"/>
      <c r="U145" s="440"/>
      <c r="V145" s="440"/>
      <c r="W145" s="440"/>
      <c r="X145" s="441"/>
      <c r="Y145" s="442"/>
      <c r="Z145" s="443"/>
      <c r="AA145" s="443"/>
      <c r="AB145" s="443"/>
      <c r="AC145" s="443"/>
      <c r="AD145" s="443"/>
      <c r="AE145" s="444"/>
      <c r="AF145" s="435"/>
      <c r="AG145" s="435"/>
      <c r="AH145" s="435"/>
      <c r="AI145" s="445"/>
      <c r="AJ145" s="446"/>
      <c r="AK145" s="37"/>
      <c r="AL145" s="388"/>
      <c r="AM145" s="389"/>
      <c r="AN145" s="389"/>
      <c r="AO145" s="389"/>
      <c r="AP145" s="38"/>
      <c r="AQ145" s="435"/>
      <c r="AR145" s="435"/>
      <c r="AS145" s="435"/>
    </row>
    <row r="146" spans="1:45" ht="21" customHeight="1" x14ac:dyDescent="0.15">
      <c r="A146" s="35">
        <v>142</v>
      </c>
      <c r="B146" s="73"/>
      <c r="C146" s="70"/>
      <c r="D146" s="70"/>
      <c r="E146" s="436"/>
      <c r="F146" s="437"/>
      <c r="G146" s="437"/>
      <c r="H146" s="437"/>
      <c r="I146" s="438"/>
      <c r="J146" s="439"/>
      <c r="K146" s="440"/>
      <c r="L146" s="440"/>
      <c r="M146" s="440"/>
      <c r="N146" s="440"/>
      <c r="O146" s="440"/>
      <c r="P146" s="440"/>
      <c r="Q146" s="440"/>
      <c r="R146" s="440"/>
      <c r="S146" s="440"/>
      <c r="T146" s="440"/>
      <c r="U146" s="440"/>
      <c r="V146" s="440"/>
      <c r="W146" s="440"/>
      <c r="X146" s="441"/>
      <c r="Y146" s="442"/>
      <c r="Z146" s="443"/>
      <c r="AA146" s="443"/>
      <c r="AB146" s="443"/>
      <c r="AC146" s="443"/>
      <c r="AD146" s="443"/>
      <c r="AE146" s="444"/>
      <c r="AF146" s="435"/>
      <c r="AG146" s="435"/>
      <c r="AH146" s="435"/>
      <c r="AI146" s="445"/>
      <c r="AJ146" s="446"/>
      <c r="AK146" s="37"/>
      <c r="AL146" s="388"/>
      <c r="AM146" s="389"/>
      <c r="AN146" s="389"/>
      <c r="AO146" s="389"/>
      <c r="AP146" s="38"/>
      <c r="AQ146" s="435"/>
      <c r="AR146" s="435"/>
      <c r="AS146" s="435"/>
    </row>
    <row r="147" spans="1:45" ht="21" customHeight="1" x14ac:dyDescent="0.15">
      <c r="A147" s="35">
        <v>143</v>
      </c>
      <c r="B147" s="73"/>
      <c r="C147" s="70"/>
      <c r="D147" s="70"/>
      <c r="E147" s="436"/>
      <c r="F147" s="437"/>
      <c r="G147" s="437"/>
      <c r="H147" s="437"/>
      <c r="I147" s="438"/>
      <c r="J147" s="439"/>
      <c r="K147" s="440"/>
      <c r="L147" s="440"/>
      <c r="M147" s="440"/>
      <c r="N147" s="440"/>
      <c r="O147" s="440"/>
      <c r="P147" s="440"/>
      <c r="Q147" s="440"/>
      <c r="R147" s="440"/>
      <c r="S147" s="440"/>
      <c r="T147" s="440"/>
      <c r="U147" s="440"/>
      <c r="V147" s="440"/>
      <c r="W147" s="440"/>
      <c r="X147" s="441"/>
      <c r="Y147" s="442"/>
      <c r="Z147" s="443"/>
      <c r="AA147" s="443"/>
      <c r="AB147" s="443"/>
      <c r="AC147" s="443"/>
      <c r="AD147" s="443"/>
      <c r="AE147" s="444"/>
      <c r="AF147" s="435"/>
      <c r="AG147" s="435"/>
      <c r="AH147" s="435"/>
      <c r="AI147" s="445"/>
      <c r="AJ147" s="446"/>
      <c r="AK147" s="37"/>
      <c r="AL147" s="388"/>
      <c r="AM147" s="389"/>
      <c r="AN147" s="389"/>
      <c r="AO147" s="389"/>
      <c r="AP147" s="38"/>
      <c r="AQ147" s="435"/>
      <c r="AR147" s="435"/>
      <c r="AS147" s="435"/>
    </row>
    <row r="148" spans="1:45" ht="21" customHeight="1" x14ac:dyDescent="0.15">
      <c r="A148" s="35">
        <v>144</v>
      </c>
      <c r="B148" s="73"/>
      <c r="C148" s="70"/>
      <c r="D148" s="70"/>
      <c r="E148" s="436"/>
      <c r="F148" s="437"/>
      <c r="G148" s="437"/>
      <c r="H148" s="437"/>
      <c r="I148" s="438"/>
      <c r="J148" s="439"/>
      <c r="K148" s="440"/>
      <c r="L148" s="440"/>
      <c r="M148" s="440"/>
      <c r="N148" s="440"/>
      <c r="O148" s="440"/>
      <c r="P148" s="440"/>
      <c r="Q148" s="440"/>
      <c r="R148" s="440"/>
      <c r="S148" s="440"/>
      <c r="T148" s="440"/>
      <c r="U148" s="440"/>
      <c r="V148" s="440"/>
      <c r="W148" s="440"/>
      <c r="X148" s="441"/>
      <c r="Y148" s="442"/>
      <c r="Z148" s="443"/>
      <c r="AA148" s="443"/>
      <c r="AB148" s="443"/>
      <c r="AC148" s="443"/>
      <c r="AD148" s="443"/>
      <c r="AE148" s="444"/>
      <c r="AF148" s="435"/>
      <c r="AG148" s="435"/>
      <c r="AH148" s="435"/>
      <c r="AI148" s="445"/>
      <c r="AJ148" s="446"/>
      <c r="AK148" s="37"/>
      <c r="AL148" s="388"/>
      <c r="AM148" s="389"/>
      <c r="AN148" s="389"/>
      <c r="AO148" s="389"/>
      <c r="AP148" s="38"/>
      <c r="AQ148" s="435"/>
      <c r="AR148" s="435"/>
      <c r="AS148" s="435"/>
    </row>
    <row r="149" spans="1:45" ht="21" customHeight="1" x14ac:dyDescent="0.15">
      <c r="A149" s="35">
        <v>145</v>
      </c>
      <c r="B149" s="73"/>
      <c r="C149" s="70"/>
      <c r="D149" s="70"/>
      <c r="E149" s="436"/>
      <c r="F149" s="437"/>
      <c r="G149" s="437"/>
      <c r="H149" s="437"/>
      <c r="I149" s="438"/>
      <c r="J149" s="439"/>
      <c r="K149" s="440"/>
      <c r="L149" s="440"/>
      <c r="M149" s="440"/>
      <c r="N149" s="440"/>
      <c r="O149" s="440"/>
      <c r="P149" s="440"/>
      <c r="Q149" s="440"/>
      <c r="R149" s="440"/>
      <c r="S149" s="440"/>
      <c r="T149" s="440"/>
      <c r="U149" s="440"/>
      <c r="V149" s="440"/>
      <c r="W149" s="440"/>
      <c r="X149" s="441"/>
      <c r="Y149" s="442"/>
      <c r="Z149" s="443"/>
      <c r="AA149" s="443"/>
      <c r="AB149" s="443"/>
      <c r="AC149" s="443"/>
      <c r="AD149" s="443"/>
      <c r="AE149" s="444"/>
      <c r="AF149" s="435"/>
      <c r="AG149" s="435"/>
      <c r="AH149" s="435"/>
      <c r="AI149" s="445"/>
      <c r="AJ149" s="446"/>
      <c r="AK149" s="37"/>
      <c r="AL149" s="388"/>
      <c r="AM149" s="389"/>
      <c r="AN149" s="389"/>
      <c r="AO149" s="389"/>
      <c r="AP149" s="38"/>
      <c r="AQ149" s="435"/>
      <c r="AR149" s="435"/>
      <c r="AS149" s="435"/>
    </row>
    <row r="150" spans="1:45" ht="21" customHeight="1" x14ac:dyDescent="0.15">
      <c r="A150" s="35">
        <v>146</v>
      </c>
      <c r="B150" s="73"/>
      <c r="C150" s="70"/>
      <c r="D150" s="70"/>
      <c r="E150" s="436"/>
      <c r="F150" s="437"/>
      <c r="G150" s="437"/>
      <c r="H150" s="437"/>
      <c r="I150" s="438"/>
      <c r="J150" s="439"/>
      <c r="K150" s="440"/>
      <c r="L150" s="440"/>
      <c r="M150" s="440"/>
      <c r="N150" s="440"/>
      <c r="O150" s="440"/>
      <c r="P150" s="440"/>
      <c r="Q150" s="440"/>
      <c r="R150" s="440"/>
      <c r="S150" s="440"/>
      <c r="T150" s="440"/>
      <c r="U150" s="440"/>
      <c r="V150" s="440"/>
      <c r="W150" s="440"/>
      <c r="X150" s="441"/>
      <c r="Y150" s="442"/>
      <c r="Z150" s="443"/>
      <c r="AA150" s="443"/>
      <c r="AB150" s="443"/>
      <c r="AC150" s="443"/>
      <c r="AD150" s="443"/>
      <c r="AE150" s="444"/>
      <c r="AF150" s="435"/>
      <c r="AG150" s="435"/>
      <c r="AH150" s="435"/>
      <c r="AI150" s="445"/>
      <c r="AJ150" s="446"/>
      <c r="AK150" s="37"/>
      <c r="AL150" s="388"/>
      <c r="AM150" s="389"/>
      <c r="AN150" s="389"/>
      <c r="AO150" s="389"/>
      <c r="AP150" s="38"/>
      <c r="AQ150" s="435"/>
      <c r="AR150" s="435"/>
      <c r="AS150" s="435"/>
    </row>
    <row r="151" spans="1:45" ht="21" customHeight="1" x14ac:dyDescent="0.15">
      <c r="A151" s="35">
        <v>147</v>
      </c>
      <c r="B151" s="73"/>
      <c r="C151" s="70"/>
      <c r="D151" s="70"/>
      <c r="E151" s="436"/>
      <c r="F151" s="437"/>
      <c r="G151" s="437"/>
      <c r="H151" s="437"/>
      <c r="I151" s="438"/>
      <c r="J151" s="439"/>
      <c r="K151" s="440"/>
      <c r="L151" s="440"/>
      <c r="M151" s="440"/>
      <c r="N151" s="440"/>
      <c r="O151" s="440"/>
      <c r="P151" s="440"/>
      <c r="Q151" s="440"/>
      <c r="R151" s="440"/>
      <c r="S151" s="440"/>
      <c r="T151" s="440"/>
      <c r="U151" s="440"/>
      <c r="V151" s="440"/>
      <c r="W151" s="440"/>
      <c r="X151" s="441"/>
      <c r="Y151" s="442"/>
      <c r="Z151" s="443"/>
      <c r="AA151" s="443"/>
      <c r="AB151" s="443"/>
      <c r="AC151" s="443"/>
      <c r="AD151" s="443"/>
      <c r="AE151" s="444"/>
      <c r="AF151" s="435"/>
      <c r="AG151" s="435"/>
      <c r="AH151" s="435"/>
      <c r="AI151" s="445"/>
      <c r="AJ151" s="446"/>
      <c r="AK151" s="37"/>
      <c r="AL151" s="388"/>
      <c r="AM151" s="389"/>
      <c r="AN151" s="389"/>
      <c r="AO151" s="389"/>
      <c r="AP151" s="38"/>
      <c r="AQ151" s="435"/>
      <c r="AR151" s="435"/>
      <c r="AS151" s="435"/>
    </row>
    <row r="152" spans="1:45" ht="21" customHeight="1" x14ac:dyDescent="0.15">
      <c r="A152" s="35">
        <v>148</v>
      </c>
      <c r="B152" s="73"/>
      <c r="C152" s="70"/>
      <c r="D152" s="70"/>
      <c r="E152" s="436"/>
      <c r="F152" s="437"/>
      <c r="G152" s="437"/>
      <c r="H152" s="437"/>
      <c r="I152" s="438"/>
      <c r="J152" s="439"/>
      <c r="K152" s="440"/>
      <c r="L152" s="440"/>
      <c r="M152" s="440"/>
      <c r="N152" s="440"/>
      <c r="O152" s="440"/>
      <c r="P152" s="440"/>
      <c r="Q152" s="440"/>
      <c r="R152" s="440"/>
      <c r="S152" s="440"/>
      <c r="T152" s="440"/>
      <c r="U152" s="440"/>
      <c r="V152" s="440"/>
      <c r="W152" s="440"/>
      <c r="X152" s="441"/>
      <c r="Y152" s="442"/>
      <c r="Z152" s="443"/>
      <c r="AA152" s="443"/>
      <c r="AB152" s="443"/>
      <c r="AC152" s="443"/>
      <c r="AD152" s="443"/>
      <c r="AE152" s="444"/>
      <c r="AF152" s="435"/>
      <c r="AG152" s="435"/>
      <c r="AH152" s="435"/>
      <c r="AI152" s="445"/>
      <c r="AJ152" s="446"/>
      <c r="AK152" s="37"/>
      <c r="AL152" s="388"/>
      <c r="AM152" s="389"/>
      <c r="AN152" s="389"/>
      <c r="AO152" s="389"/>
      <c r="AP152" s="38"/>
      <c r="AQ152" s="435"/>
      <c r="AR152" s="435"/>
      <c r="AS152" s="435"/>
    </row>
    <row r="153" spans="1:45" ht="21" customHeight="1" x14ac:dyDescent="0.15">
      <c r="A153" s="35">
        <v>149</v>
      </c>
      <c r="B153" s="73"/>
      <c r="C153" s="70"/>
      <c r="D153" s="70"/>
      <c r="E153" s="436"/>
      <c r="F153" s="437"/>
      <c r="G153" s="437"/>
      <c r="H153" s="437"/>
      <c r="I153" s="438"/>
      <c r="J153" s="439"/>
      <c r="K153" s="440"/>
      <c r="L153" s="440"/>
      <c r="M153" s="440"/>
      <c r="N153" s="440"/>
      <c r="O153" s="440"/>
      <c r="P153" s="440"/>
      <c r="Q153" s="440"/>
      <c r="R153" s="440"/>
      <c r="S153" s="440"/>
      <c r="T153" s="440"/>
      <c r="U153" s="440"/>
      <c r="V153" s="440"/>
      <c r="W153" s="440"/>
      <c r="X153" s="441"/>
      <c r="Y153" s="442"/>
      <c r="Z153" s="443"/>
      <c r="AA153" s="443"/>
      <c r="AB153" s="443"/>
      <c r="AC153" s="443"/>
      <c r="AD153" s="443"/>
      <c r="AE153" s="444"/>
      <c r="AF153" s="435"/>
      <c r="AG153" s="435"/>
      <c r="AH153" s="435"/>
      <c r="AI153" s="445"/>
      <c r="AJ153" s="446"/>
      <c r="AK153" s="37"/>
      <c r="AL153" s="388"/>
      <c r="AM153" s="389"/>
      <c r="AN153" s="389"/>
      <c r="AO153" s="389"/>
      <c r="AP153" s="38"/>
      <c r="AQ153" s="435"/>
      <c r="AR153" s="435"/>
      <c r="AS153" s="435"/>
    </row>
    <row r="154" spans="1:45" ht="21" customHeight="1" x14ac:dyDescent="0.15">
      <c r="A154" s="35">
        <v>150</v>
      </c>
      <c r="B154" s="73"/>
      <c r="C154" s="70"/>
      <c r="D154" s="70"/>
      <c r="E154" s="436"/>
      <c r="F154" s="437"/>
      <c r="G154" s="437"/>
      <c r="H154" s="437"/>
      <c r="I154" s="438"/>
      <c r="J154" s="439"/>
      <c r="K154" s="440"/>
      <c r="L154" s="440"/>
      <c r="M154" s="440"/>
      <c r="N154" s="440"/>
      <c r="O154" s="440"/>
      <c r="P154" s="440"/>
      <c r="Q154" s="440"/>
      <c r="R154" s="440"/>
      <c r="S154" s="440"/>
      <c r="T154" s="440"/>
      <c r="U154" s="440"/>
      <c r="V154" s="440"/>
      <c r="W154" s="440"/>
      <c r="X154" s="441"/>
      <c r="Y154" s="442"/>
      <c r="Z154" s="443"/>
      <c r="AA154" s="443"/>
      <c r="AB154" s="443"/>
      <c r="AC154" s="443"/>
      <c r="AD154" s="443"/>
      <c r="AE154" s="444"/>
      <c r="AF154" s="435"/>
      <c r="AG154" s="435"/>
      <c r="AH154" s="435"/>
      <c r="AI154" s="445"/>
      <c r="AJ154" s="446"/>
      <c r="AK154" s="37"/>
      <c r="AL154" s="388"/>
      <c r="AM154" s="389"/>
      <c r="AN154" s="389"/>
      <c r="AO154" s="389"/>
      <c r="AP154" s="38"/>
      <c r="AQ154" s="435"/>
      <c r="AR154" s="435"/>
      <c r="AS154" s="435"/>
    </row>
    <row r="155" spans="1:45" ht="21" customHeight="1" x14ac:dyDescent="0.15">
      <c r="A155" s="35">
        <v>151</v>
      </c>
      <c r="B155" s="73"/>
      <c r="C155" s="70"/>
      <c r="D155" s="70"/>
      <c r="E155" s="436"/>
      <c r="F155" s="437"/>
      <c r="G155" s="437"/>
      <c r="H155" s="437"/>
      <c r="I155" s="438"/>
      <c r="J155" s="439"/>
      <c r="K155" s="440"/>
      <c r="L155" s="440"/>
      <c r="M155" s="440"/>
      <c r="N155" s="440"/>
      <c r="O155" s="440"/>
      <c r="P155" s="440"/>
      <c r="Q155" s="440"/>
      <c r="R155" s="440"/>
      <c r="S155" s="440"/>
      <c r="T155" s="440"/>
      <c r="U155" s="440"/>
      <c r="V155" s="440"/>
      <c r="W155" s="440"/>
      <c r="X155" s="441"/>
      <c r="Y155" s="442"/>
      <c r="Z155" s="443"/>
      <c r="AA155" s="443"/>
      <c r="AB155" s="443"/>
      <c r="AC155" s="443"/>
      <c r="AD155" s="443"/>
      <c r="AE155" s="444"/>
      <c r="AF155" s="435"/>
      <c r="AG155" s="435"/>
      <c r="AH155" s="435"/>
      <c r="AI155" s="445"/>
      <c r="AJ155" s="446"/>
      <c r="AK155" s="37"/>
      <c r="AL155" s="388"/>
      <c r="AM155" s="389"/>
      <c r="AN155" s="389"/>
      <c r="AO155" s="389"/>
      <c r="AP155" s="38"/>
      <c r="AQ155" s="435"/>
      <c r="AR155" s="435"/>
      <c r="AS155" s="435"/>
    </row>
    <row r="156" spans="1:45" ht="21" customHeight="1" x14ac:dyDescent="0.15">
      <c r="A156" s="35">
        <v>152</v>
      </c>
      <c r="B156" s="73"/>
      <c r="C156" s="70"/>
      <c r="D156" s="70"/>
      <c r="E156" s="436"/>
      <c r="F156" s="437"/>
      <c r="G156" s="437"/>
      <c r="H156" s="437"/>
      <c r="I156" s="438"/>
      <c r="J156" s="439"/>
      <c r="K156" s="440"/>
      <c r="L156" s="440"/>
      <c r="M156" s="440"/>
      <c r="N156" s="440"/>
      <c r="O156" s="440"/>
      <c r="P156" s="440"/>
      <c r="Q156" s="440"/>
      <c r="R156" s="440"/>
      <c r="S156" s="440"/>
      <c r="T156" s="440"/>
      <c r="U156" s="440"/>
      <c r="V156" s="440"/>
      <c r="W156" s="440"/>
      <c r="X156" s="441"/>
      <c r="Y156" s="442"/>
      <c r="Z156" s="443"/>
      <c r="AA156" s="443"/>
      <c r="AB156" s="443"/>
      <c r="AC156" s="443"/>
      <c r="AD156" s="443"/>
      <c r="AE156" s="444"/>
      <c r="AF156" s="435"/>
      <c r="AG156" s="435"/>
      <c r="AH156" s="435"/>
      <c r="AI156" s="445"/>
      <c r="AJ156" s="446"/>
      <c r="AK156" s="37"/>
      <c r="AL156" s="388"/>
      <c r="AM156" s="389"/>
      <c r="AN156" s="389"/>
      <c r="AO156" s="389"/>
      <c r="AP156" s="38"/>
      <c r="AQ156" s="435"/>
      <c r="AR156" s="435"/>
      <c r="AS156" s="435"/>
    </row>
    <row r="157" spans="1:45" ht="21" customHeight="1" x14ac:dyDescent="0.15">
      <c r="A157" s="35">
        <v>153</v>
      </c>
      <c r="B157" s="73"/>
      <c r="C157" s="70"/>
      <c r="D157" s="70"/>
      <c r="E157" s="436"/>
      <c r="F157" s="437"/>
      <c r="G157" s="437"/>
      <c r="H157" s="437"/>
      <c r="I157" s="438"/>
      <c r="J157" s="439"/>
      <c r="K157" s="440"/>
      <c r="L157" s="440"/>
      <c r="M157" s="440"/>
      <c r="N157" s="440"/>
      <c r="O157" s="440"/>
      <c r="P157" s="440"/>
      <c r="Q157" s="440"/>
      <c r="R157" s="440"/>
      <c r="S157" s="440"/>
      <c r="T157" s="440"/>
      <c r="U157" s="440"/>
      <c r="V157" s="440"/>
      <c r="W157" s="440"/>
      <c r="X157" s="441"/>
      <c r="Y157" s="442"/>
      <c r="Z157" s="443"/>
      <c r="AA157" s="443"/>
      <c r="AB157" s="443"/>
      <c r="AC157" s="443"/>
      <c r="AD157" s="443"/>
      <c r="AE157" s="444"/>
      <c r="AF157" s="435"/>
      <c r="AG157" s="435"/>
      <c r="AH157" s="435"/>
      <c r="AI157" s="445"/>
      <c r="AJ157" s="446"/>
      <c r="AK157" s="37"/>
      <c r="AL157" s="388"/>
      <c r="AM157" s="389"/>
      <c r="AN157" s="389"/>
      <c r="AO157" s="389"/>
      <c r="AP157" s="38"/>
      <c r="AQ157" s="435"/>
      <c r="AR157" s="435"/>
      <c r="AS157" s="435"/>
    </row>
    <row r="158" spans="1:45" ht="21" customHeight="1" x14ac:dyDescent="0.15">
      <c r="A158" s="35">
        <v>154</v>
      </c>
      <c r="B158" s="73"/>
      <c r="C158" s="70"/>
      <c r="D158" s="70"/>
      <c r="E158" s="436"/>
      <c r="F158" s="437"/>
      <c r="G158" s="437"/>
      <c r="H158" s="437"/>
      <c r="I158" s="438"/>
      <c r="J158" s="439"/>
      <c r="K158" s="440"/>
      <c r="L158" s="440"/>
      <c r="M158" s="440"/>
      <c r="N158" s="440"/>
      <c r="O158" s="440"/>
      <c r="P158" s="440"/>
      <c r="Q158" s="440"/>
      <c r="R158" s="440"/>
      <c r="S158" s="440"/>
      <c r="T158" s="440"/>
      <c r="U158" s="440"/>
      <c r="V158" s="440"/>
      <c r="W158" s="440"/>
      <c r="X158" s="441"/>
      <c r="Y158" s="442"/>
      <c r="Z158" s="443"/>
      <c r="AA158" s="443"/>
      <c r="AB158" s="443"/>
      <c r="AC158" s="443"/>
      <c r="AD158" s="443"/>
      <c r="AE158" s="444"/>
      <c r="AF158" s="435"/>
      <c r="AG158" s="435"/>
      <c r="AH158" s="435"/>
      <c r="AI158" s="445"/>
      <c r="AJ158" s="446"/>
      <c r="AK158" s="37"/>
      <c r="AL158" s="388"/>
      <c r="AM158" s="389"/>
      <c r="AN158" s="389"/>
      <c r="AO158" s="389"/>
      <c r="AP158" s="38"/>
      <c r="AQ158" s="435"/>
      <c r="AR158" s="435"/>
      <c r="AS158" s="435"/>
    </row>
    <row r="159" spans="1:45" ht="21" customHeight="1" x14ac:dyDescent="0.15">
      <c r="A159" s="35">
        <v>155</v>
      </c>
      <c r="B159" s="73"/>
      <c r="C159" s="70"/>
      <c r="D159" s="70"/>
      <c r="E159" s="436"/>
      <c r="F159" s="437"/>
      <c r="G159" s="437"/>
      <c r="H159" s="437"/>
      <c r="I159" s="438"/>
      <c r="J159" s="439"/>
      <c r="K159" s="440"/>
      <c r="L159" s="440"/>
      <c r="M159" s="440"/>
      <c r="N159" s="440"/>
      <c r="O159" s="440"/>
      <c r="P159" s="440"/>
      <c r="Q159" s="440"/>
      <c r="R159" s="440"/>
      <c r="S159" s="440"/>
      <c r="T159" s="440"/>
      <c r="U159" s="440"/>
      <c r="V159" s="440"/>
      <c r="W159" s="440"/>
      <c r="X159" s="441"/>
      <c r="Y159" s="442"/>
      <c r="Z159" s="443"/>
      <c r="AA159" s="443"/>
      <c r="AB159" s="443"/>
      <c r="AC159" s="443"/>
      <c r="AD159" s="443"/>
      <c r="AE159" s="444"/>
      <c r="AF159" s="435"/>
      <c r="AG159" s="435"/>
      <c r="AH159" s="435"/>
      <c r="AI159" s="445"/>
      <c r="AJ159" s="446"/>
      <c r="AK159" s="37"/>
      <c r="AL159" s="388"/>
      <c r="AM159" s="389"/>
      <c r="AN159" s="389"/>
      <c r="AO159" s="389"/>
      <c r="AP159" s="38"/>
      <c r="AQ159" s="435"/>
      <c r="AR159" s="435"/>
      <c r="AS159" s="435"/>
    </row>
    <row r="160" spans="1:45" ht="21" customHeight="1" x14ac:dyDescent="0.15">
      <c r="A160" s="35">
        <v>156</v>
      </c>
      <c r="B160" s="73"/>
      <c r="C160" s="70"/>
      <c r="D160" s="70"/>
      <c r="E160" s="436"/>
      <c r="F160" s="437"/>
      <c r="G160" s="437"/>
      <c r="H160" s="437"/>
      <c r="I160" s="438"/>
      <c r="J160" s="439"/>
      <c r="K160" s="440"/>
      <c r="L160" s="440"/>
      <c r="M160" s="440"/>
      <c r="N160" s="440"/>
      <c r="O160" s="440"/>
      <c r="P160" s="440"/>
      <c r="Q160" s="440"/>
      <c r="R160" s="440"/>
      <c r="S160" s="440"/>
      <c r="T160" s="440"/>
      <c r="U160" s="440"/>
      <c r="V160" s="440"/>
      <c r="W160" s="440"/>
      <c r="X160" s="441"/>
      <c r="Y160" s="442"/>
      <c r="Z160" s="443"/>
      <c r="AA160" s="443"/>
      <c r="AB160" s="443"/>
      <c r="AC160" s="443"/>
      <c r="AD160" s="443"/>
      <c r="AE160" s="444"/>
      <c r="AF160" s="435"/>
      <c r="AG160" s="435"/>
      <c r="AH160" s="435"/>
      <c r="AI160" s="445"/>
      <c r="AJ160" s="446"/>
      <c r="AK160" s="37"/>
      <c r="AL160" s="388"/>
      <c r="AM160" s="389"/>
      <c r="AN160" s="389"/>
      <c r="AO160" s="389"/>
      <c r="AP160" s="38"/>
      <c r="AQ160" s="435"/>
      <c r="AR160" s="435"/>
      <c r="AS160" s="435"/>
    </row>
    <row r="161" spans="1:45" ht="21" customHeight="1" x14ac:dyDescent="0.15">
      <c r="A161" s="35">
        <v>157</v>
      </c>
      <c r="B161" s="73"/>
      <c r="C161" s="70"/>
      <c r="D161" s="70"/>
      <c r="E161" s="436"/>
      <c r="F161" s="437"/>
      <c r="G161" s="437"/>
      <c r="H161" s="437"/>
      <c r="I161" s="438"/>
      <c r="J161" s="439"/>
      <c r="K161" s="440"/>
      <c r="L161" s="440"/>
      <c r="M161" s="440"/>
      <c r="N161" s="440"/>
      <c r="O161" s="440"/>
      <c r="P161" s="440"/>
      <c r="Q161" s="440"/>
      <c r="R161" s="440"/>
      <c r="S161" s="440"/>
      <c r="T161" s="440"/>
      <c r="U161" s="440"/>
      <c r="V161" s="440"/>
      <c r="W161" s="440"/>
      <c r="X161" s="441"/>
      <c r="Y161" s="442"/>
      <c r="Z161" s="443"/>
      <c r="AA161" s="443"/>
      <c r="AB161" s="443"/>
      <c r="AC161" s="443"/>
      <c r="AD161" s="443"/>
      <c r="AE161" s="444"/>
      <c r="AF161" s="435"/>
      <c r="AG161" s="435"/>
      <c r="AH161" s="435"/>
      <c r="AI161" s="445"/>
      <c r="AJ161" s="446"/>
      <c r="AK161" s="37"/>
      <c r="AL161" s="388"/>
      <c r="AM161" s="389"/>
      <c r="AN161" s="389"/>
      <c r="AO161" s="389"/>
      <c r="AP161" s="38"/>
      <c r="AQ161" s="435"/>
      <c r="AR161" s="435"/>
      <c r="AS161" s="435"/>
    </row>
    <row r="162" spans="1:45" ht="21" customHeight="1" x14ac:dyDescent="0.15">
      <c r="A162" s="35">
        <v>158</v>
      </c>
      <c r="B162" s="73"/>
      <c r="C162" s="70"/>
      <c r="D162" s="70"/>
      <c r="E162" s="436"/>
      <c r="F162" s="437"/>
      <c r="G162" s="437"/>
      <c r="H162" s="437"/>
      <c r="I162" s="438"/>
      <c r="J162" s="439"/>
      <c r="K162" s="440"/>
      <c r="L162" s="440"/>
      <c r="M162" s="440"/>
      <c r="N162" s="440"/>
      <c r="O162" s="440"/>
      <c r="P162" s="440"/>
      <c r="Q162" s="440"/>
      <c r="R162" s="440"/>
      <c r="S162" s="440"/>
      <c r="T162" s="440"/>
      <c r="U162" s="440"/>
      <c r="V162" s="440"/>
      <c r="W162" s="440"/>
      <c r="X162" s="441"/>
      <c r="Y162" s="442"/>
      <c r="Z162" s="443"/>
      <c r="AA162" s="443"/>
      <c r="AB162" s="443"/>
      <c r="AC162" s="443"/>
      <c r="AD162" s="443"/>
      <c r="AE162" s="444"/>
      <c r="AF162" s="435"/>
      <c r="AG162" s="435"/>
      <c r="AH162" s="435"/>
      <c r="AI162" s="445"/>
      <c r="AJ162" s="446"/>
      <c r="AK162" s="37"/>
      <c r="AL162" s="388"/>
      <c r="AM162" s="389"/>
      <c r="AN162" s="389"/>
      <c r="AO162" s="389"/>
      <c r="AP162" s="38"/>
      <c r="AQ162" s="435"/>
      <c r="AR162" s="435"/>
      <c r="AS162" s="435"/>
    </row>
    <row r="163" spans="1:45" ht="21" customHeight="1" x14ac:dyDescent="0.15">
      <c r="A163" s="35">
        <v>159</v>
      </c>
      <c r="B163" s="73"/>
      <c r="C163" s="70"/>
      <c r="D163" s="70"/>
      <c r="E163" s="436"/>
      <c r="F163" s="437"/>
      <c r="G163" s="437"/>
      <c r="H163" s="437"/>
      <c r="I163" s="438"/>
      <c r="J163" s="439"/>
      <c r="K163" s="440"/>
      <c r="L163" s="440"/>
      <c r="M163" s="440"/>
      <c r="N163" s="440"/>
      <c r="O163" s="440"/>
      <c r="P163" s="440"/>
      <c r="Q163" s="440"/>
      <c r="R163" s="440"/>
      <c r="S163" s="440"/>
      <c r="T163" s="440"/>
      <c r="U163" s="440"/>
      <c r="V163" s="440"/>
      <c r="W163" s="440"/>
      <c r="X163" s="441"/>
      <c r="Y163" s="442"/>
      <c r="Z163" s="443"/>
      <c r="AA163" s="443"/>
      <c r="AB163" s="443"/>
      <c r="AC163" s="443"/>
      <c r="AD163" s="443"/>
      <c r="AE163" s="444"/>
      <c r="AF163" s="435"/>
      <c r="AG163" s="435"/>
      <c r="AH163" s="435"/>
      <c r="AI163" s="445"/>
      <c r="AJ163" s="446"/>
      <c r="AK163" s="37"/>
      <c r="AL163" s="388"/>
      <c r="AM163" s="389"/>
      <c r="AN163" s="389"/>
      <c r="AO163" s="389"/>
      <c r="AP163" s="38"/>
      <c r="AQ163" s="435"/>
      <c r="AR163" s="435"/>
      <c r="AS163" s="435"/>
    </row>
    <row r="164" spans="1:45" ht="21" customHeight="1" x14ac:dyDescent="0.15">
      <c r="A164" s="35">
        <v>160</v>
      </c>
      <c r="B164" s="73"/>
      <c r="C164" s="70"/>
      <c r="D164" s="70"/>
      <c r="E164" s="436"/>
      <c r="F164" s="437"/>
      <c r="G164" s="437"/>
      <c r="H164" s="437"/>
      <c r="I164" s="438"/>
      <c r="J164" s="439"/>
      <c r="K164" s="440"/>
      <c r="L164" s="440"/>
      <c r="M164" s="440"/>
      <c r="N164" s="440"/>
      <c r="O164" s="440"/>
      <c r="P164" s="440"/>
      <c r="Q164" s="440"/>
      <c r="R164" s="440"/>
      <c r="S164" s="440"/>
      <c r="T164" s="440"/>
      <c r="U164" s="440"/>
      <c r="V164" s="440"/>
      <c r="W164" s="440"/>
      <c r="X164" s="441"/>
      <c r="Y164" s="442"/>
      <c r="Z164" s="443"/>
      <c r="AA164" s="443"/>
      <c r="AB164" s="443"/>
      <c r="AC164" s="443"/>
      <c r="AD164" s="443"/>
      <c r="AE164" s="444"/>
      <c r="AF164" s="435"/>
      <c r="AG164" s="435"/>
      <c r="AH164" s="435"/>
      <c r="AI164" s="445"/>
      <c r="AJ164" s="446"/>
      <c r="AK164" s="37"/>
      <c r="AL164" s="388"/>
      <c r="AM164" s="389"/>
      <c r="AN164" s="389"/>
      <c r="AO164" s="389"/>
      <c r="AP164" s="38"/>
      <c r="AQ164" s="435"/>
      <c r="AR164" s="435"/>
      <c r="AS164" s="435"/>
    </row>
    <row r="165" spans="1:45" ht="21" customHeight="1" x14ac:dyDescent="0.15">
      <c r="A165" s="35">
        <v>161</v>
      </c>
      <c r="B165" s="73"/>
      <c r="C165" s="70"/>
      <c r="D165" s="70"/>
      <c r="E165" s="436"/>
      <c r="F165" s="437"/>
      <c r="G165" s="437"/>
      <c r="H165" s="437"/>
      <c r="I165" s="438"/>
      <c r="J165" s="439"/>
      <c r="K165" s="440"/>
      <c r="L165" s="440"/>
      <c r="M165" s="440"/>
      <c r="N165" s="440"/>
      <c r="O165" s="440"/>
      <c r="P165" s="440"/>
      <c r="Q165" s="440"/>
      <c r="R165" s="440"/>
      <c r="S165" s="440"/>
      <c r="T165" s="440"/>
      <c r="U165" s="440"/>
      <c r="V165" s="440"/>
      <c r="W165" s="440"/>
      <c r="X165" s="441"/>
      <c r="Y165" s="442"/>
      <c r="Z165" s="443"/>
      <c r="AA165" s="443"/>
      <c r="AB165" s="443"/>
      <c r="AC165" s="443"/>
      <c r="AD165" s="443"/>
      <c r="AE165" s="444"/>
      <c r="AF165" s="435"/>
      <c r="AG165" s="435"/>
      <c r="AH165" s="435"/>
      <c r="AI165" s="445"/>
      <c r="AJ165" s="446"/>
      <c r="AK165" s="37"/>
      <c r="AL165" s="388"/>
      <c r="AM165" s="389"/>
      <c r="AN165" s="389"/>
      <c r="AO165" s="389"/>
      <c r="AP165" s="38"/>
      <c r="AQ165" s="435"/>
      <c r="AR165" s="435"/>
      <c r="AS165" s="435"/>
    </row>
    <row r="166" spans="1:45" ht="21" customHeight="1" x14ac:dyDescent="0.15">
      <c r="A166" s="35">
        <v>162</v>
      </c>
      <c r="B166" s="73"/>
      <c r="C166" s="70"/>
      <c r="D166" s="70"/>
      <c r="E166" s="436"/>
      <c r="F166" s="437"/>
      <c r="G166" s="437"/>
      <c r="H166" s="437"/>
      <c r="I166" s="438"/>
      <c r="J166" s="439"/>
      <c r="K166" s="440"/>
      <c r="L166" s="440"/>
      <c r="M166" s="440"/>
      <c r="N166" s="440"/>
      <c r="O166" s="440"/>
      <c r="P166" s="440"/>
      <c r="Q166" s="440"/>
      <c r="R166" s="440"/>
      <c r="S166" s="440"/>
      <c r="T166" s="440"/>
      <c r="U166" s="440"/>
      <c r="V166" s="440"/>
      <c r="W166" s="440"/>
      <c r="X166" s="441"/>
      <c r="Y166" s="442"/>
      <c r="Z166" s="443"/>
      <c r="AA166" s="443"/>
      <c r="AB166" s="443"/>
      <c r="AC166" s="443"/>
      <c r="AD166" s="443"/>
      <c r="AE166" s="444"/>
      <c r="AF166" s="435"/>
      <c r="AG166" s="435"/>
      <c r="AH166" s="435"/>
      <c r="AI166" s="445"/>
      <c r="AJ166" s="446"/>
      <c r="AK166" s="37"/>
      <c r="AL166" s="388"/>
      <c r="AM166" s="389"/>
      <c r="AN166" s="389"/>
      <c r="AO166" s="389"/>
      <c r="AP166" s="38"/>
      <c r="AQ166" s="435"/>
      <c r="AR166" s="435"/>
      <c r="AS166" s="435"/>
    </row>
    <row r="167" spans="1:45" ht="21" customHeight="1" x14ac:dyDescent="0.15">
      <c r="A167" s="35">
        <v>163</v>
      </c>
      <c r="B167" s="73"/>
      <c r="C167" s="70"/>
      <c r="D167" s="70"/>
      <c r="E167" s="436"/>
      <c r="F167" s="437"/>
      <c r="G167" s="437"/>
      <c r="H167" s="437"/>
      <c r="I167" s="438"/>
      <c r="J167" s="439"/>
      <c r="K167" s="440"/>
      <c r="L167" s="440"/>
      <c r="M167" s="440"/>
      <c r="N167" s="440"/>
      <c r="O167" s="440"/>
      <c r="P167" s="440"/>
      <c r="Q167" s="440"/>
      <c r="R167" s="440"/>
      <c r="S167" s="440"/>
      <c r="T167" s="440"/>
      <c r="U167" s="440"/>
      <c r="V167" s="440"/>
      <c r="W167" s="440"/>
      <c r="X167" s="441"/>
      <c r="Y167" s="442"/>
      <c r="Z167" s="443"/>
      <c r="AA167" s="443"/>
      <c r="AB167" s="443"/>
      <c r="AC167" s="443"/>
      <c r="AD167" s="443"/>
      <c r="AE167" s="444"/>
      <c r="AF167" s="435"/>
      <c r="AG167" s="435"/>
      <c r="AH167" s="435"/>
      <c r="AI167" s="445"/>
      <c r="AJ167" s="446"/>
      <c r="AK167" s="37"/>
      <c r="AL167" s="388"/>
      <c r="AM167" s="389"/>
      <c r="AN167" s="389"/>
      <c r="AO167" s="389"/>
      <c r="AP167" s="38"/>
      <c r="AQ167" s="435"/>
      <c r="AR167" s="435"/>
      <c r="AS167" s="435"/>
    </row>
    <row r="168" spans="1:45" ht="21" customHeight="1" x14ac:dyDescent="0.15">
      <c r="A168" s="35">
        <v>164</v>
      </c>
      <c r="B168" s="73"/>
      <c r="C168" s="70"/>
      <c r="D168" s="70"/>
      <c r="E168" s="436"/>
      <c r="F168" s="437"/>
      <c r="G168" s="437"/>
      <c r="H168" s="437"/>
      <c r="I168" s="438"/>
      <c r="J168" s="439"/>
      <c r="K168" s="440"/>
      <c r="L168" s="440"/>
      <c r="M168" s="440"/>
      <c r="N168" s="440"/>
      <c r="O168" s="440"/>
      <c r="P168" s="440"/>
      <c r="Q168" s="440"/>
      <c r="R168" s="440"/>
      <c r="S168" s="440"/>
      <c r="T168" s="440"/>
      <c r="U168" s="440"/>
      <c r="V168" s="440"/>
      <c r="W168" s="440"/>
      <c r="X168" s="441"/>
      <c r="Y168" s="442"/>
      <c r="Z168" s="443"/>
      <c r="AA168" s="443"/>
      <c r="AB168" s="443"/>
      <c r="AC168" s="443"/>
      <c r="AD168" s="443"/>
      <c r="AE168" s="444"/>
      <c r="AF168" s="435"/>
      <c r="AG168" s="435"/>
      <c r="AH168" s="435"/>
      <c r="AI168" s="445"/>
      <c r="AJ168" s="446"/>
      <c r="AK168" s="37"/>
      <c r="AL168" s="388"/>
      <c r="AM168" s="389"/>
      <c r="AN168" s="389"/>
      <c r="AO168" s="389"/>
      <c r="AP168" s="38"/>
      <c r="AQ168" s="435"/>
      <c r="AR168" s="435"/>
      <c r="AS168" s="435"/>
    </row>
    <row r="169" spans="1:45" ht="21" customHeight="1" x14ac:dyDescent="0.15">
      <c r="A169" s="35">
        <v>165</v>
      </c>
      <c r="B169" s="73"/>
      <c r="C169" s="70"/>
      <c r="D169" s="70"/>
      <c r="E169" s="436"/>
      <c r="F169" s="437"/>
      <c r="G169" s="437"/>
      <c r="H169" s="437"/>
      <c r="I169" s="438"/>
      <c r="J169" s="439"/>
      <c r="K169" s="440"/>
      <c r="L169" s="440"/>
      <c r="M169" s="440"/>
      <c r="N169" s="440"/>
      <c r="O169" s="440"/>
      <c r="P169" s="440"/>
      <c r="Q169" s="440"/>
      <c r="R169" s="440"/>
      <c r="S169" s="440"/>
      <c r="T169" s="440"/>
      <c r="U169" s="440"/>
      <c r="V169" s="440"/>
      <c r="W169" s="440"/>
      <c r="X169" s="441"/>
      <c r="Y169" s="442"/>
      <c r="Z169" s="443"/>
      <c r="AA169" s="443"/>
      <c r="AB169" s="443"/>
      <c r="AC169" s="443"/>
      <c r="AD169" s="443"/>
      <c r="AE169" s="444"/>
      <c r="AF169" s="435"/>
      <c r="AG169" s="435"/>
      <c r="AH169" s="435"/>
      <c r="AI169" s="445"/>
      <c r="AJ169" s="446"/>
      <c r="AK169" s="37"/>
      <c r="AL169" s="388"/>
      <c r="AM169" s="389"/>
      <c r="AN169" s="389"/>
      <c r="AO169" s="389"/>
      <c r="AP169" s="38"/>
      <c r="AQ169" s="435"/>
      <c r="AR169" s="435"/>
      <c r="AS169" s="435"/>
    </row>
    <row r="170" spans="1:45" ht="21" customHeight="1" x14ac:dyDescent="0.15">
      <c r="A170" s="35">
        <v>166</v>
      </c>
      <c r="B170" s="73"/>
      <c r="C170" s="70"/>
      <c r="D170" s="70"/>
      <c r="E170" s="436"/>
      <c r="F170" s="437"/>
      <c r="G170" s="437"/>
      <c r="H170" s="437"/>
      <c r="I170" s="438"/>
      <c r="J170" s="439"/>
      <c r="K170" s="440"/>
      <c r="L170" s="440"/>
      <c r="M170" s="440"/>
      <c r="N170" s="440"/>
      <c r="O170" s="440"/>
      <c r="P170" s="440"/>
      <c r="Q170" s="440"/>
      <c r="R170" s="440"/>
      <c r="S170" s="440"/>
      <c r="T170" s="440"/>
      <c r="U170" s="440"/>
      <c r="V170" s="440"/>
      <c r="W170" s="440"/>
      <c r="X170" s="441"/>
      <c r="Y170" s="442"/>
      <c r="Z170" s="443"/>
      <c r="AA170" s="443"/>
      <c r="AB170" s="443"/>
      <c r="AC170" s="443"/>
      <c r="AD170" s="443"/>
      <c r="AE170" s="444"/>
      <c r="AF170" s="435"/>
      <c r="AG170" s="435"/>
      <c r="AH170" s="435"/>
      <c r="AI170" s="445"/>
      <c r="AJ170" s="446"/>
      <c r="AK170" s="37"/>
      <c r="AL170" s="388"/>
      <c r="AM170" s="389"/>
      <c r="AN170" s="389"/>
      <c r="AO170" s="389"/>
      <c r="AP170" s="38"/>
      <c r="AQ170" s="435"/>
      <c r="AR170" s="435"/>
      <c r="AS170" s="435"/>
    </row>
    <row r="171" spans="1:45" ht="21" customHeight="1" x14ac:dyDescent="0.15">
      <c r="A171" s="35">
        <v>167</v>
      </c>
      <c r="B171" s="73"/>
      <c r="C171" s="70"/>
      <c r="D171" s="70"/>
      <c r="E171" s="436"/>
      <c r="F171" s="437"/>
      <c r="G171" s="437"/>
      <c r="H171" s="437"/>
      <c r="I171" s="438"/>
      <c r="J171" s="439"/>
      <c r="K171" s="440"/>
      <c r="L171" s="440"/>
      <c r="M171" s="440"/>
      <c r="N171" s="440"/>
      <c r="O171" s="440"/>
      <c r="P171" s="440"/>
      <c r="Q171" s="440"/>
      <c r="R171" s="440"/>
      <c r="S171" s="440"/>
      <c r="T171" s="440"/>
      <c r="U171" s="440"/>
      <c r="V171" s="440"/>
      <c r="W171" s="440"/>
      <c r="X171" s="441"/>
      <c r="Y171" s="442"/>
      <c r="Z171" s="443"/>
      <c r="AA171" s="443"/>
      <c r="AB171" s="443"/>
      <c r="AC171" s="443"/>
      <c r="AD171" s="443"/>
      <c r="AE171" s="444"/>
      <c r="AF171" s="435"/>
      <c r="AG171" s="435"/>
      <c r="AH171" s="435"/>
      <c r="AI171" s="445"/>
      <c r="AJ171" s="446"/>
      <c r="AK171" s="37"/>
      <c r="AL171" s="388"/>
      <c r="AM171" s="389"/>
      <c r="AN171" s="389"/>
      <c r="AO171" s="389"/>
      <c r="AP171" s="38"/>
      <c r="AQ171" s="435"/>
      <c r="AR171" s="435"/>
      <c r="AS171" s="435"/>
    </row>
    <row r="172" spans="1:45" ht="21" customHeight="1" x14ac:dyDescent="0.15">
      <c r="A172" s="35">
        <v>168</v>
      </c>
      <c r="B172" s="73"/>
      <c r="C172" s="70"/>
      <c r="D172" s="70"/>
      <c r="E172" s="436"/>
      <c r="F172" s="437"/>
      <c r="G172" s="437"/>
      <c r="H172" s="437"/>
      <c r="I172" s="438"/>
      <c r="J172" s="439"/>
      <c r="K172" s="440"/>
      <c r="L172" s="440"/>
      <c r="M172" s="440"/>
      <c r="N172" s="440"/>
      <c r="O172" s="440"/>
      <c r="P172" s="440"/>
      <c r="Q172" s="440"/>
      <c r="R172" s="440"/>
      <c r="S172" s="440"/>
      <c r="T172" s="440"/>
      <c r="U172" s="440"/>
      <c r="V172" s="440"/>
      <c r="W172" s="440"/>
      <c r="X172" s="441"/>
      <c r="Y172" s="442"/>
      <c r="Z172" s="443"/>
      <c r="AA172" s="443"/>
      <c r="AB172" s="443"/>
      <c r="AC172" s="443"/>
      <c r="AD172" s="443"/>
      <c r="AE172" s="444"/>
      <c r="AF172" s="435"/>
      <c r="AG172" s="435"/>
      <c r="AH172" s="435"/>
      <c r="AI172" s="445"/>
      <c r="AJ172" s="446"/>
      <c r="AK172" s="37"/>
      <c r="AL172" s="388"/>
      <c r="AM172" s="389"/>
      <c r="AN172" s="389"/>
      <c r="AO172" s="389"/>
      <c r="AP172" s="38"/>
      <c r="AQ172" s="435"/>
      <c r="AR172" s="435"/>
      <c r="AS172" s="435"/>
    </row>
    <row r="173" spans="1:45" ht="21" customHeight="1" x14ac:dyDescent="0.15">
      <c r="A173" s="35">
        <v>169</v>
      </c>
      <c r="B173" s="73"/>
      <c r="C173" s="70"/>
      <c r="D173" s="70"/>
      <c r="E173" s="436"/>
      <c r="F173" s="437"/>
      <c r="G173" s="437"/>
      <c r="H173" s="437"/>
      <c r="I173" s="438"/>
      <c r="J173" s="439"/>
      <c r="K173" s="440"/>
      <c r="L173" s="440"/>
      <c r="M173" s="440"/>
      <c r="N173" s="440"/>
      <c r="O173" s="440"/>
      <c r="P173" s="440"/>
      <c r="Q173" s="440"/>
      <c r="R173" s="440"/>
      <c r="S173" s="440"/>
      <c r="T173" s="440"/>
      <c r="U173" s="440"/>
      <c r="V173" s="440"/>
      <c r="W173" s="440"/>
      <c r="X173" s="441"/>
      <c r="Y173" s="442"/>
      <c r="Z173" s="443"/>
      <c r="AA173" s="443"/>
      <c r="AB173" s="443"/>
      <c r="AC173" s="443"/>
      <c r="AD173" s="443"/>
      <c r="AE173" s="444"/>
      <c r="AF173" s="435"/>
      <c r="AG173" s="435"/>
      <c r="AH173" s="435"/>
      <c r="AI173" s="445"/>
      <c r="AJ173" s="446"/>
      <c r="AK173" s="37"/>
      <c r="AL173" s="388"/>
      <c r="AM173" s="389"/>
      <c r="AN173" s="389"/>
      <c r="AO173" s="389"/>
      <c r="AP173" s="38"/>
      <c r="AQ173" s="435"/>
      <c r="AR173" s="435"/>
      <c r="AS173" s="435"/>
    </row>
    <row r="174" spans="1:45" ht="21" customHeight="1" x14ac:dyDescent="0.15">
      <c r="A174" s="35">
        <v>170</v>
      </c>
      <c r="B174" s="73"/>
      <c r="C174" s="70"/>
      <c r="D174" s="70"/>
      <c r="E174" s="436"/>
      <c r="F174" s="437"/>
      <c r="G174" s="437"/>
      <c r="H174" s="437"/>
      <c r="I174" s="438"/>
      <c r="J174" s="439"/>
      <c r="K174" s="440"/>
      <c r="L174" s="440"/>
      <c r="M174" s="440"/>
      <c r="N174" s="440"/>
      <c r="O174" s="440"/>
      <c r="P174" s="440"/>
      <c r="Q174" s="440"/>
      <c r="R174" s="440"/>
      <c r="S174" s="440"/>
      <c r="T174" s="440"/>
      <c r="U174" s="440"/>
      <c r="V174" s="440"/>
      <c r="W174" s="440"/>
      <c r="X174" s="441"/>
      <c r="Y174" s="442"/>
      <c r="Z174" s="443"/>
      <c r="AA174" s="443"/>
      <c r="AB174" s="443"/>
      <c r="AC174" s="443"/>
      <c r="AD174" s="443"/>
      <c r="AE174" s="444"/>
      <c r="AF174" s="435"/>
      <c r="AG174" s="435"/>
      <c r="AH174" s="435"/>
      <c r="AI174" s="445"/>
      <c r="AJ174" s="446"/>
      <c r="AK174" s="37"/>
      <c r="AL174" s="388"/>
      <c r="AM174" s="389"/>
      <c r="AN174" s="389"/>
      <c r="AO174" s="389"/>
      <c r="AP174" s="38"/>
      <c r="AQ174" s="435"/>
      <c r="AR174" s="435"/>
      <c r="AS174" s="435"/>
    </row>
    <row r="175" spans="1:45" ht="21" customHeight="1" x14ac:dyDescent="0.15">
      <c r="A175" s="35">
        <v>171</v>
      </c>
      <c r="B175" s="73"/>
      <c r="C175" s="70"/>
      <c r="D175" s="70"/>
      <c r="E175" s="436"/>
      <c r="F175" s="437"/>
      <c r="G175" s="437"/>
      <c r="H175" s="437"/>
      <c r="I175" s="438"/>
      <c r="J175" s="439"/>
      <c r="K175" s="440"/>
      <c r="L175" s="440"/>
      <c r="M175" s="440"/>
      <c r="N175" s="440"/>
      <c r="O175" s="440"/>
      <c r="P175" s="440"/>
      <c r="Q175" s="440"/>
      <c r="R175" s="440"/>
      <c r="S175" s="440"/>
      <c r="T175" s="440"/>
      <c r="U175" s="440"/>
      <c r="V175" s="440"/>
      <c r="W175" s="440"/>
      <c r="X175" s="441"/>
      <c r="Y175" s="442"/>
      <c r="Z175" s="443"/>
      <c r="AA175" s="443"/>
      <c r="AB175" s="443"/>
      <c r="AC175" s="443"/>
      <c r="AD175" s="443"/>
      <c r="AE175" s="444"/>
      <c r="AF175" s="435"/>
      <c r="AG175" s="435"/>
      <c r="AH175" s="435"/>
      <c r="AI175" s="445"/>
      <c r="AJ175" s="446"/>
      <c r="AK175" s="37"/>
      <c r="AL175" s="388"/>
      <c r="AM175" s="389"/>
      <c r="AN175" s="389"/>
      <c r="AO175" s="389"/>
      <c r="AP175" s="38"/>
      <c r="AQ175" s="435"/>
      <c r="AR175" s="435"/>
      <c r="AS175" s="435"/>
    </row>
    <row r="176" spans="1:45" ht="21" customHeight="1" x14ac:dyDescent="0.15">
      <c r="A176" s="35">
        <v>172</v>
      </c>
      <c r="B176" s="73"/>
      <c r="C176" s="70"/>
      <c r="D176" s="70"/>
      <c r="E176" s="436"/>
      <c r="F176" s="437"/>
      <c r="G176" s="437"/>
      <c r="H176" s="437"/>
      <c r="I176" s="438"/>
      <c r="J176" s="439"/>
      <c r="K176" s="440"/>
      <c r="L176" s="440"/>
      <c r="M176" s="440"/>
      <c r="N176" s="440"/>
      <c r="O176" s="440"/>
      <c r="P176" s="440"/>
      <c r="Q176" s="440"/>
      <c r="R176" s="440"/>
      <c r="S176" s="440"/>
      <c r="T176" s="440"/>
      <c r="U176" s="440"/>
      <c r="V176" s="440"/>
      <c r="W176" s="440"/>
      <c r="X176" s="441"/>
      <c r="Y176" s="442"/>
      <c r="Z176" s="443"/>
      <c r="AA176" s="443"/>
      <c r="AB176" s="443"/>
      <c r="AC176" s="443"/>
      <c r="AD176" s="443"/>
      <c r="AE176" s="444"/>
      <c r="AF176" s="435"/>
      <c r="AG176" s="435"/>
      <c r="AH176" s="435"/>
      <c r="AI176" s="445"/>
      <c r="AJ176" s="446"/>
      <c r="AK176" s="37"/>
      <c r="AL176" s="388"/>
      <c r="AM176" s="389"/>
      <c r="AN176" s="389"/>
      <c r="AO176" s="389"/>
      <c r="AP176" s="38"/>
      <c r="AQ176" s="435"/>
      <c r="AR176" s="435"/>
      <c r="AS176" s="435"/>
    </row>
    <row r="177" spans="1:45" ht="21" customHeight="1" x14ac:dyDescent="0.15">
      <c r="A177" s="35">
        <v>173</v>
      </c>
      <c r="B177" s="73"/>
      <c r="C177" s="70"/>
      <c r="D177" s="70"/>
      <c r="E177" s="436"/>
      <c r="F177" s="437"/>
      <c r="G177" s="437"/>
      <c r="H177" s="437"/>
      <c r="I177" s="438"/>
      <c r="J177" s="439"/>
      <c r="K177" s="440"/>
      <c r="L177" s="440"/>
      <c r="M177" s="440"/>
      <c r="N177" s="440"/>
      <c r="O177" s="440"/>
      <c r="P177" s="440"/>
      <c r="Q177" s="440"/>
      <c r="R177" s="440"/>
      <c r="S177" s="440"/>
      <c r="T177" s="440"/>
      <c r="U177" s="440"/>
      <c r="V177" s="440"/>
      <c r="W177" s="440"/>
      <c r="X177" s="441"/>
      <c r="Y177" s="442"/>
      <c r="Z177" s="443"/>
      <c r="AA177" s="443"/>
      <c r="AB177" s="443"/>
      <c r="AC177" s="443"/>
      <c r="AD177" s="443"/>
      <c r="AE177" s="444"/>
      <c r="AF177" s="435"/>
      <c r="AG177" s="435"/>
      <c r="AH177" s="435"/>
      <c r="AI177" s="445"/>
      <c r="AJ177" s="446"/>
      <c r="AK177" s="37"/>
      <c r="AL177" s="388"/>
      <c r="AM177" s="389"/>
      <c r="AN177" s="389"/>
      <c r="AO177" s="389"/>
      <c r="AP177" s="38"/>
      <c r="AQ177" s="435"/>
      <c r="AR177" s="435"/>
      <c r="AS177" s="435"/>
    </row>
    <row r="178" spans="1:45" ht="21" customHeight="1" x14ac:dyDescent="0.15">
      <c r="A178" s="35">
        <v>174</v>
      </c>
      <c r="B178" s="73"/>
      <c r="C178" s="70"/>
      <c r="D178" s="70"/>
      <c r="E178" s="436"/>
      <c r="F178" s="437"/>
      <c r="G178" s="437"/>
      <c r="H178" s="437"/>
      <c r="I178" s="438"/>
      <c r="J178" s="439"/>
      <c r="K178" s="440"/>
      <c r="L178" s="440"/>
      <c r="M178" s="440"/>
      <c r="N178" s="440"/>
      <c r="O178" s="440"/>
      <c r="P178" s="440"/>
      <c r="Q178" s="440"/>
      <c r="R178" s="440"/>
      <c r="S178" s="440"/>
      <c r="T178" s="440"/>
      <c r="U178" s="440"/>
      <c r="V178" s="440"/>
      <c r="W178" s="440"/>
      <c r="X178" s="441"/>
      <c r="Y178" s="442"/>
      <c r="Z178" s="443"/>
      <c r="AA178" s="443"/>
      <c r="AB178" s="443"/>
      <c r="AC178" s="443"/>
      <c r="AD178" s="443"/>
      <c r="AE178" s="444"/>
      <c r="AF178" s="435"/>
      <c r="AG178" s="435"/>
      <c r="AH178" s="435"/>
      <c r="AI178" s="445"/>
      <c r="AJ178" s="446"/>
      <c r="AK178" s="37"/>
      <c r="AL178" s="388"/>
      <c r="AM178" s="389"/>
      <c r="AN178" s="389"/>
      <c r="AO178" s="389"/>
      <c r="AP178" s="38"/>
      <c r="AQ178" s="435"/>
      <c r="AR178" s="435"/>
      <c r="AS178" s="435"/>
    </row>
    <row r="179" spans="1:45" ht="21" customHeight="1" x14ac:dyDescent="0.15">
      <c r="A179" s="35">
        <v>175</v>
      </c>
      <c r="B179" s="73"/>
      <c r="C179" s="70"/>
      <c r="D179" s="70"/>
      <c r="E179" s="436"/>
      <c r="F179" s="437"/>
      <c r="G179" s="437"/>
      <c r="H179" s="437"/>
      <c r="I179" s="438"/>
      <c r="J179" s="439"/>
      <c r="K179" s="440"/>
      <c r="L179" s="440"/>
      <c r="M179" s="440"/>
      <c r="N179" s="440"/>
      <c r="O179" s="440"/>
      <c r="P179" s="440"/>
      <c r="Q179" s="440"/>
      <c r="R179" s="440"/>
      <c r="S179" s="440"/>
      <c r="T179" s="440"/>
      <c r="U179" s="440"/>
      <c r="V179" s="440"/>
      <c r="W179" s="440"/>
      <c r="X179" s="441"/>
      <c r="Y179" s="442"/>
      <c r="Z179" s="443"/>
      <c r="AA179" s="443"/>
      <c r="AB179" s="443"/>
      <c r="AC179" s="443"/>
      <c r="AD179" s="443"/>
      <c r="AE179" s="444"/>
      <c r="AF179" s="435"/>
      <c r="AG179" s="435"/>
      <c r="AH179" s="435"/>
      <c r="AI179" s="445"/>
      <c r="AJ179" s="446"/>
      <c r="AK179" s="37"/>
      <c r="AL179" s="388"/>
      <c r="AM179" s="389"/>
      <c r="AN179" s="389"/>
      <c r="AO179" s="389"/>
      <c r="AP179" s="38"/>
      <c r="AQ179" s="435"/>
      <c r="AR179" s="435"/>
      <c r="AS179" s="435"/>
    </row>
    <row r="180" spans="1:45" ht="21" customHeight="1" x14ac:dyDescent="0.15">
      <c r="A180" s="35">
        <v>176</v>
      </c>
      <c r="B180" s="73"/>
      <c r="C180" s="70"/>
      <c r="D180" s="70"/>
      <c r="E180" s="436"/>
      <c r="F180" s="437"/>
      <c r="G180" s="437"/>
      <c r="H180" s="437"/>
      <c r="I180" s="438"/>
      <c r="J180" s="439"/>
      <c r="K180" s="440"/>
      <c r="L180" s="440"/>
      <c r="M180" s="440"/>
      <c r="N180" s="440"/>
      <c r="O180" s="440"/>
      <c r="P180" s="440"/>
      <c r="Q180" s="440"/>
      <c r="R180" s="440"/>
      <c r="S180" s="440"/>
      <c r="T180" s="440"/>
      <c r="U180" s="440"/>
      <c r="V180" s="440"/>
      <c r="W180" s="440"/>
      <c r="X180" s="441"/>
      <c r="Y180" s="442"/>
      <c r="Z180" s="443"/>
      <c r="AA180" s="443"/>
      <c r="AB180" s="443"/>
      <c r="AC180" s="443"/>
      <c r="AD180" s="443"/>
      <c r="AE180" s="444"/>
      <c r="AF180" s="435"/>
      <c r="AG180" s="435"/>
      <c r="AH180" s="435"/>
      <c r="AI180" s="445"/>
      <c r="AJ180" s="446"/>
      <c r="AK180" s="37"/>
      <c r="AL180" s="388"/>
      <c r="AM180" s="389"/>
      <c r="AN180" s="389"/>
      <c r="AO180" s="389"/>
      <c r="AP180" s="38"/>
      <c r="AQ180" s="435"/>
      <c r="AR180" s="435"/>
      <c r="AS180" s="435"/>
    </row>
    <row r="181" spans="1:45" ht="21" customHeight="1" x14ac:dyDescent="0.15">
      <c r="A181" s="35">
        <v>177</v>
      </c>
      <c r="B181" s="73"/>
      <c r="C181" s="70"/>
      <c r="D181" s="70"/>
      <c r="E181" s="436"/>
      <c r="F181" s="437"/>
      <c r="G181" s="437"/>
      <c r="H181" s="437"/>
      <c r="I181" s="438"/>
      <c r="J181" s="439"/>
      <c r="K181" s="440"/>
      <c r="L181" s="440"/>
      <c r="M181" s="440"/>
      <c r="N181" s="440"/>
      <c r="O181" s="440"/>
      <c r="P181" s="440"/>
      <c r="Q181" s="440"/>
      <c r="R181" s="440"/>
      <c r="S181" s="440"/>
      <c r="T181" s="440"/>
      <c r="U181" s="440"/>
      <c r="V181" s="440"/>
      <c r="W181" s="440"/>
      <c r="X181" s="441"/>
      <c r="Y181" s="442"/>
      <c r="Z181" s="443"/>
      <c r="AA181" s="443"/>
      <c r="AB181" s="443"/>
      <c r="AC181" s="443"/>
      <c r="AD181" s="443"/>
      <c r="AE181" s="444"/>
      <c r="AF181" s="435"/>
      <c r="AG181" s="435"/>
      <c r="AH181" s="435"/>
      <c r="AI181" s="445"/>
      <c r="AJ181" s="446"/>
      <c r="AK181" s="37"/>
      <c r="AL181" s="388"/>
      <c r="AM181" s="389"/>
      <c r="AN181" s="389"/>
      <c r="AO181" s="389"/>
      <c r="AP181" s="38"/>
      <c r="AQ181" s="435"/>
      <c r="AR181" s="435"/>
      <c r="AS181" s="435"/>
    </row>
    <row r="182" spans="1:45" ht="21" customHeight="1" x14ac:dyDescent="0.15">
      <c r="A182" s="35">
        <v>178</v>
      </c>
      <c r="B182" s="73"/>
      <c r="C182" s="70"/>
      <c r="D182" s="70"/>
      <c r="E182" s="436"/>
      <c r="F182" s="437"/>
      <c r="G182" s="437"/>
      <c r="H182" s="437"/>
      <c r="I182" s="438"/>
      <c r="J182" s="439"/>
      <c r="K182" s="440"/>
      <c r="L182" s="440"/>
      <c r="M182" s="440"/>
      <c r="N182" s="440"/>
      <c r="O182" s="440"/>
      <c r="P182" s="440"/>
      <c r="Q182" s="440"/>
      <c r="R182" s="440"/>
      <c r="S182" s="440"/>
      <c r="T182" s="440"/>
      <c r="U182" s="440"/>
      <c r="V182" s="440"/>
      <c r="W182" s="440"/>
      <c r="X182" s="441"/>
      <c r="Y182" s="442"/>
      <c r="Z182" s="443"/>
      <c r="AA182" s="443"/>
      <c r="AB182" s="443"/>
      <c r="AC182" s="443"/>
      <c r="AD182" s="443"/>
      <c r="AE182" s="444"/>
      <c r="AF182" s="435"/>
      <c r="AG182" s="435"/>
      <c r="AH182" s="435"/>
      <c r="AI182" s="445"/>
      <c r="AJ182" s="446"/>
      <c r="AK182" s="37"/>
      <c r="AL182" s="388"/>
      <c r="AM182" s="389"/>
      <c r="AN182" s="389"/>
      <c r="AO182" s="389"/>
      <c r="AP182" s="38"/>
      <c r="AQ182" s="435"/>
      <c r="AR182" s="435"/>
      <c r="AS182" s="435"/>
    </row>
    <row r="183" spans="1:45" ht="21" customHeight="1" x14ac:dyDescent="0.15">
      <c r="A183" s="35">
        <v>179</v>
      </c>
      <c r="B183" s="73"/>
      <c r="C183" s="70"/>
      <c r="D183" s="70"/>
      <c r="E183" s="436"/>
      <c r="F183" s="437"/>
      <c r="G183" s="437"/>
      <c r="H183" s="437"/>
      <c r="I183" s="438"/>
      <c r="J183" s="439"/>
      <c r="K183" s="440"/>
      <c r="L183" s="440"/>
      <c r="M183" s="440"/>
      <c r="N183" s="440"/>
      <c r="O183" s="440"/>
      <c r="P183" s="440"/>
      <c r="Q183" s="440"/>
      <c r="R183" s="440"/>
      <c r="S183" s="440"/>
      <c r="T183" s="440"/>
      <c r="U183" s="440"/>
      <c r="V183" s="440"/>
      <c r="W183" s="440"/>
      <c r="X183" s="441"/>
      <c r="Y183" s="442"/>
      <c r="Z183" s="443"/>
      <c r="AA183" s="443"/>
      <c r="AB183" s="443"/>
      <c r="AC183" s="443"/>
      <c r="AD183" s="443"/>
      <c r="AE183" s="444"/>
      <c r="AF183" s="435"/>
      <c r="AG183" s="435"/>
      <c r="AH183" s="435"/>
      <c r="AI183" s="445"/>
      <c r="AJ183" s="446"/>
      <c r="AK183" s="37"/>
      <c r="AL183" s="388"/>
      <c r="AM183" s="389"/>
      <c r="AN183" s="389"/>
      <c r="AO183" s="389"/>
      <c r="AP183" s="38"/>
      <c r="AQ183" s="435"/>
      <c r="AR183" s="435"/>
      <c r="AS183" s="435"/>
    </row>
    <row r="184" spans="1:45" ht="21" customHeight="1" x14ac:dyDescent="0.15">
      <c r="A184" s="35">
        <v>180</v>
      </c>
      <c r="B184" s="73"/>
      <c r="C184" s="70"/>
      <c r="D184" s="70"/>
      <c r="E184" s="436"/>
      <c r="F184" s="437"/>
      <c r="G184" s="437"/>
      <c r="H184" s="437"/>
      <c r="I184" s="438"/>
      <c r="J184" s="439"/>
      <c r="K184" s="440"/>
      <c r="L184" s="440"/>
      <c r="M184" s="440"/>
      <c r="N184" s="440"/>
      <c r="O184" s="440"/>
      <c r="P184" s="440"/>
      <c r="Q184" s="440"/>
      <c r="R184" s="440"/>
      <c r="S184" s="440"/>
      <c r="T184" s="440"/>
      <c r="U184" s="440"/>
      <c r="V184" s="440"/>
      <c r="W184" s="440"/>
      <c r="X184" s="441"/>
      <c r="Y184" s="442"/>
      <c r="Z184" s="443"/>
      <c r="AA184" s="443"/>
      <c r="AB184" s="443"/>
      <c r="AC184" s="443"/>
      <c r="AD184" s="443"/>
      <c r="AE184" s="444"/>
      <c r="AF184" s="435"/>
      <c r="AG184" s="435"/>
      <c r="AH184" s="435"/>
      <c r="AI184" s="445"/>
      <c r="AJ184" s="446"/>
      <c r="AK184" s="37"/>
      <c r="AL184" s="388"/>
      <c r="AM184" s="389"/>
      <c r="AN184" s="389"/>
      <c r="AO184" s="389"/>
      <c r="AP184" s="38"/>
      <c r="AQ184" s="435"/>
      <c r="AR184" s="435"/>
      <c r="AS184" s="435"/>
    </row>
    <row r="185" spans="1:45" ht="21" customHeight="1" x14ac:dyDescent="0.15">
      <c r="A185" s="35">
        <v>181</v>
      </c>
      <c r="B185" s="73"/>
      <c r="C185" s="70"/>
      <c r="D185" s="70"/>
      <c r="E185" s="436"/>
      <c r="F185" s="437"/>
      <c r="G185" s="437"/>
      <c r="H185" s="437"/>
      <c r="I185" s="438"/>
      <c r="J185" s="439"/>
      <c r="K185" s="440"/>
      <c r="L185" s="440"/>
      <c r="M185" s="440"/>
      <c r="N185" s="440"/>
      <c r="O185" s="440"/>
      <c r="P185" s="440"/>
      <c r="Q185" s="440"/>
      <c r="R185" s="440"/>
      <c r="S185" s="440"/>
      <c r="T185" s="440"/>
      <c r="U185" s="440"/>
      <c r="V185" s="440"/>
      <c r="W185" s="440"/>
      <c r="X185" s="441"/>
      <c r="Y185" s="442"/>
      <c r="Z185" s="443"/>
      <c r="AA185" s="443"/>
      <c r="AB185" s="443"/>
      <c r="AC185" s="443"/>
      <c r="AD185" s="443"/>
      <c r="AE185" s="444"/>
      <c r="AF185" s="435"/>
      <c r="AG185" s="435"/>
      <c r="AH185" s="435"/>
      <c r="AI185" s="445"/>
      <c r="AJ185" s="446"/>
      <c r="AK185" s="37"/>
      <c r="AL185" s="388"/>
      <c r="AM185" s="389"/>
      <c r="AN185" s="389"/>
      <c r="AO185" s="389"/>
      <c r="AP185" s="38"/>
      <c r="AQ185" s="435"/>
      <c r="AR185" s="435"/>
      <c r="AS185" s="435"/>
    </row>
    <row r="186" spans="1:45" ht="21" customHeight="1" x14ac:dyDescent="0.15">
      <c r="A186" s="35">
        <v>182</v>
      </c>
      <c r="B186" s="73"/>
      <c r="C186" s="70"/>
      <c r="D186" s="70"/>
      <c r="E186" s="436"/>
      <c r="F186" s="437"/>
      <c r="G186" s="437"/>
      <c r="H186" s="437"/>
      <c r="I186" s="438"/>
      <c r="J186" s="439"/>
      <c r="K186" s="440"/>
      <c r="L186" s="440"/>
      <c r="M186" s="440"/>
      <c r="N186" s="440"/>
      <c r="O186" s="440"/>
      <c r="P186" s="440"/>
      <c r="Q186" s="440"/>
      <c r="R186" s="440"/>
      <c r="S186" s="440"/>
      <c r="T186" s="440"/>
      <c r="U186" s="440"/>
      <c r="V186" s="440"/>
      <c r="W186" s="440"/>
      <c r="X186" s="441"/>
      <c r="Y186" s="442"/>
      <c r="Z186" s="443"/>
      <c r="AA186" s="443"/>
      <c r="AB186" s="443"/>
      <c r="AC186" s="443"/>
      <c r="AD186" s="443"/>
      <c r="AE186" s="444"/>
      <c r="AF186" s="435"/>
      <c r="AG186" s="435"/>
      <c r="AH186" s="435"/>
      <c r="AI186" s="445"/>
      <c r="AJ186" s="446"/>
      <c r="AK186" s="37"/>
      <c r="AL186" s="388"/>
      <c r="AM186" s="389"/>
      <c r="AN186" s="389"/>
      <c r="AO186" s="389"/>
      <c r="AP186" s="38"/>
      <c r="AQ186" s="435"/>
      <c r="AR186" s="435"/>
      <c r="AS186" s="435"/>
    </row>
    <row r="187" spans="1:45" ht="21" customHeight="1" x14ac:dyDescent="0.15">
      <c r="A187" s="35">
        <v>183</v>
      </c>
      <c r="B187" s="73"/>
      <c r="C187" s="70"/>
      <c r="D187" s="70"/>
      <c r="E187" s="436"/>
      <c r="F187" s="437"/>
      <c r="G187" s="437"/>
      <c r="H187" s="437"/>
      <c r="I187" s="438"/>
      <c r="J187" s="439"/>
      <c r="K187" s="440"/>
      <c r="L187" s="440"/>
      <c r="M187" s="440"/>
      <c r="N187" s="440"/>
      <c r="O187" s="440"/>
      <c r="P187" s="440"/>
      <c r="Q187" s="440"/>
      <c r="R187" s="440"/>
      <c r="S187" s="440"/>
      <c r="T187" s="440"/>
      <c r="U187" s="440"/>
      <c r="V187" s="440"/>
      <c r="W187" s="440"/>
      <c r="X187" s="441"/>
      <c r="Y187" s="442"/>
      <c r="Z187" s="443"/>
      <c r="AA187" s="443"/>
      <c r="AB187" s="443"/>
      <c r="AC187" s="443"/>
      <c r="AD187" s="443"/>
      <c r="AE187" s="444"/>
      <c r="AF187" s="435"/>
      <c r="AG187" s="435"/>
      <c r="AH187" s="435"/>
      <c r="AI187" s="445"/>
      <c r="AJ187" s="446"/>
      <c r="AK187" s="37"/>
      <c r="AL187" s="388"/>
      <c r="AM187" s="389"/>
      <c r="AN187" s="389"/>
      <c r="AO187" s="389"/>
      <c r="AP187" s="38"/>
      <c r="AQ187" s="435"/>
      <c r="AR187" s="435"/>
      <c r="AS187" s="435"/>
    </row>
    <row r="188" spans="1:45" ht="21" customHeight="1" x14ac:dyDescent="0.15">
      <c r="A188" s="35">
        <v>184</v>
      </c>
      <c r="B188" s="73"/>
      <c r="C188" s="70"/>
      <c r="D188" s="70"/>
      <c r="E188" s="436"/>
      <c r="F188" s="437"/>
      <c r="G188" s="437"/>
      <c r="H188" s="437"/>
      <c r="I188" s="438"/>
      <c r="J188" s="439"/>
      <c r="K188" s="440"/>
      <c r="L188" s="440"/>
      <c r="M188" s="440"/>
      <c r="N188" s="440"/>
      <c r="O188" s="440"/>
      <c r="P188" s="440"/>
      <c r="Q188" s="440"/>
      <c r="R188" s="440"/>
      <c r="S188" s="440"/>
      <c r="T188" s="440"/>
      <c r="U188" s="440"/>
      <c r="V188" s="440"/>
      <c r="W188" s="440"/>
      <c r="X188" s="441"/>
      <c r="Y188" s="442"/>
      <c r="Z188" s="443"/>
      <c r="AA188" s="443"/>
      <c r="AB188" s="443"/>
      <c r="AC188" s="443"/>
      <c r="AD188" s="443"/>
      <c r="AE188" s="444"/>
      <c r="AF188" s="435"/>
      <c r="AG188" s="435"/>
      <c r="AH188" s="435"/>
      <c r="AI188" s="445"/>
      <c r="AJ188" s="446"/>
      <c r="AK188" s="37"/>
      <c r="AL188" s="388"/>
      <c r="AM188" s="389"/>
      <c r="AN188" s="389"/>
      <c r="AO188" s="389"/>
      <c r="AP188" s="38"/>
      <c r="AQ188" s="435"/>
      <c r="AR188" s="435"/>
      <c r="AS188" s="435"/>
    </row>
    <row r="189" spans="1:45" ht="21" customHeight="1" x14ac:dyDescent="0.15">
      <c r="A189" s="35">
        <v>185</v>
      </c>
      <c r="B189" s="73"/>
      <c r="C189" s="70"/>
      <c r="D189" s="70"/>
      <c r="E189" s="436"/>
      <c r="F189" s="437"/>
      <c r="G189" s="437"/>
      <c r="H189" s="437"/>
      <c r="I189" s="438"/>
      <c r="J189" s="439"/>
      <c r="K189" s="440"/>
      <c r="L189" s="440"/>
      <c r="M189" s="440"/>
      <c r="N189" s="440"/>
      <c r="O189" s="440"/>
      <c r="P189" s="440"/>
      <c r="Q189" s="440"/>
      <c r="R189" s="440"/>
      <c r="S189" s="440"/>
      <c r="T189" s="440"/>
      <c r="U189" s="440"/>
      <c r="V189" s="440"/>
      <c r="W189" s="440"/>
      <c r="X189" s="441"/>
      <c r="Y189" s="442"/>
      <c r="Z189" s="443"/>
      <c r="AA189" s="443"/>
      <c r="AB189" s="443"/>
      <c r="AC189" s="443"/>
      <c r="AD189" s="443"/>
      <c r="AE189" s="444"/>
      <c r="AF189" s="435"/>
      <c r="AG189" s="435"/>
      <c r="AH189" s="435"/>
      <c r="AI189" s="445"/>
      <c r="AJ189" s="446"/>
      <c r="AK189" s="37"/>
      <c r="AL189" s="388"/>
      <c r="AM189" s="389"/>
      <c r="AN189" s="389"/>
      <c r="AO189" s="389"/>
      <c r="AP189" s="38"/>
      <c r="AQ189" s="435"/>
      <c r="AR189" s="435"/>
      <c r="AS189" s="435"/>
    </row>
    <row r="190" spans="1:45" ht="21" customHeight="1" x14ac:dyDescent="0.15">
      <c r="A190" s="35">
        <v>186</v>
      </c>
      <c r="B190" s="73"/>
      <c r="C190" s="70"/>
      <c r="D190" s="70"/>
      <c r="E190" s="436"/>
      <c r="F190" s="437"/>
      <c r="G190" s="437"/>
      <c r="H190" s="437"/>
      <c r="I190" s="438"/>
      <c r="J190" s="439"/>
      <c r="K190" s="440"/>
      <c r="L190" s="440"/>
      <c r="M190" s="440"/>
      <c r="N190" s="440"/>
      <c r="O190" s="440"/>
      <c r="P190" s="440"/>
      <c r="Q190" s="440"/>
      <c r="R190" s="440"/>
      <c r="S190" s="440"/>
      <c r="T190" s="440"/>
      <c r="U190" s="440"/>
      <c r="V190" s="440"/>
      <c r="W190" s="440"/>
      <c r="X190" s="441"/>
      <c r="Y190" s="442"/>
      <c r="Z190" s="443"/>
      <c r="AA190" s="443"/>
      <c r="AB190" s="443"/>
      <c r="AC190" s="443"/>
      <c r="AD190" s="443"/>
      <c r="AE190" s="444"/>
      <c r="AF190" s="435"/>
      <c r="AG190" s="435"/>
      <c r="AH190" s="435"/>
      <c r="AI190" s="445"/>
      <c r="AJ190" s="446"/>
      <c r="AK190" s="37"/>
      <c r="AL190" s="388"/>
      <c r="AM190" s="389"/>
      <c r="AN190" s="389"/>
      <c r="AO190" s="389"/>
      <c r="AP190" s="38"/>
      <c r="AQ190" s="435"/>
      <c r="AR190" s="435"/>
      <c r="AS190" s="435"/>
    </row>
    <row r="191" spans="1:45" ht="21" customHeight="1" x14ac:dyDescent="0.15">
      <c r="A191" s="35">
        <v>187</v>
      </c>
      <c r="B191" s="73"/>
      <c r="C191" s="70"/>
      <c r="D191" s="70"/>
      <c r="E191" s="436"/>
      <c r="F191" s="437"/>
      <c r="G191" s="437"/>
      <c r="H191" s="437"/>
      <c r="I191" s="438"/>
      <c r="J191" s="439"/>
      <c r="K191" s="440"/>
      <c r="L191" s="440"/>
      <c r="M191" s="440"/>
      <c r="N191" s="440"/>
      <c r="O191" s="440"/>
      <c r="P191" s="440"/>
      <c r="Q191" s="440"/>
      <c r="R191" s="440"/>
      <c r="S191" s="440"/>
      <c r="T191" s="440"/>
      <c r="U191" s="440"/>
      <c r="V191" s="440"/>
      <c r="W191" s="440"/>
      <c r="X191" s="441"/>
      <c r="Y191" s="442"/>
      <c r="Z191" s="443"/>
      <c r="AA191" s="443"/>
      <c r="AB191" s="443"/>
      <c r="AC191" s="443"/>
      <c r="AD191" s="443"/>
      <c r="AE191" s="444"/>
      <c r="AF191" s="435"/>
      <c r="AG191" s="435"/>
      <c r="AH191" s="435"/>
      <c r="AI191" s="445"/>
      <c r="AJ191" s="446"/>
      <c r="AK191" s="37"/>
      <c r="AL191" s="388"/>
      <c r="AM191" s="389"/>
      <c r="AN191" s="389"/>
      <c r="AO191" s="389"/>
      <c r="AP191" s="38"/>
      <c r="AQ191" s="435"/>
      <c r="AR191" s="435"/>
      <c r="AS191" s="435"/>
    </row>
    <row r="192" spans="1:45" ht="21" customHeight="1" x14ac:dyDescent="0.15">
      <c r="A192" s="35">
        <v>188</v>
      </c>
      <c r="B192" s="73"/>
      <c r="C192" s="70"/>
      <c r="D192" s="70"/>
      <c r="E192" s="436"/>
      <c r="F192" s="437"/>
      <c r="G192" s="437"/>
      <c r="H192" s="437"/>
      <c r="I192" s="438"/>
      <c r="J192" s="439"/>
      <c r="K192" s="440"/>
      <c r="L192" s="440"/>
      <c r="M192" s="440"/>
      <c r="N192" s="440"/>
      <c r="O192" s="440"/>
      <c r="P192" s="440"/>
      <c r="Q192" s="440"/>
      <c r="R192" s="440"/>
      <c r="S192" s="440"/>
      <c r="T192" s="440"/>
      <c r="U192" s="440"/>
      <c r="V192" s="440"/>
      <c r="W192" s="440"/>
      <c r="X192" s="441"/>
      <c r="Y192" s="442"/>
      <c r="Z192" s="443"/>
      <c r="AA192" s="443"/>
      <c r="AB192" s="443"/>
      <c r="AC192" s="443"/>
      <c r="AD192" s="443"/>
      <c r="AE192" s="444"/>
      <c r="AF192" s="435"/>
      <c r="AG192" s="435"/>
      <c r="AH192" s="435"/>
      <c r="AI192" s="445"/>
      <c r="AJ192" s="446"/>
      <c r="AK192" s="37"/>
      <c r="AL192" s="388"/>
      <c r="AM192" s="389"/>
      <c r="AN192" s="389"/>
      <c r="AO192" s="389"/>
      <c r="AP192" s="38"/>
      <c r="AQ192" s="435"/>
      <c r="AR192" s="435"/>
      <c r="AS192" s="435"/>
    </row>
    <row r="193" spans="1:45" ht="21" customHeight="1" x14ac:dyDescent="0.15">
      <c r="A193" s="35">
        <v>189</v>
      </c>
      <c r="B193" s="73"/>
      <c r="C193" s="70"/>
      <c r="D193" s="70"/>
      <c r="E193" s="436"/>
      <c r="F193" s="437"/>
      <c r="G193" s="437"/>
      <c r="H193" s="437"/>
      <c r="I193" s="438"/>
      <c r="J193" s="439"/>
      <c r="K193" s="440"/>
      <c r="L193" s="440"/>
      <c r="M193" s="440"/>
      <c r="N193" s="440"/>
      <c r="O193" s="440"/>
      <c r="P193" s="440"/>
      <c r="Q193" s="440"/>
      <c r="R193" s="440"/>
      <c r="S193" s="440"/>
      <c r="T193" s="440"/>
      <c r="U193" s="440"/>
      <c r="V193" s="440"/>
      <c r="W193" s="440"/>
      <c r="X193" s="441"/>
      <c r="Y193" s="442"/>
      <c r="Z193" s="443"/>
      <c r="AA193" s="443"/>
      <c r="AB193" s="443"/>
      <c r="AC193" s="443"/>
      <c r="AD193" s="443"/>
      <c r="AE193" s="444"/>
      <c r="AF193" s="435"/>
      <c r="AG193" s="435"/>
      <c r="AH193" s="435"/>
      <c r="AI193" s="445"/>
      <c r="AJ193" s="446"/>
      <c r="AK193" s="37"/>
      <c r="AL193" s="388"/>
      <c r="AM193" s="389"/>
      <c r="AN193" s="389"/>
      <c r="AO193" s="389"/>
      <c r="AP193" s="38"/>
      <c r="AQ193" s="435"/>
      <c r="AR193" s="435"/>
      <c r="AS193" s="435"/>
    </row>
    <row r="194" spans="1:45" ht="21" customHeight="1" x14ac:dyDescent="0.15">
      <c r="A194" s="35">
        <v>190</v>
      </c>
      <c r="B194" s="73"/>
      <c r="C194" s="70"/>
      <c r="D194" s="70"/>
      <c r="E194" s="436"/>
      <c r="F194" s="437"/>
      <c r="G194" s="437"/>
      <c r="H194" s="437"/>
      <c r="I194" s="438"/>
      <c r="J194" s="439"/>
      <c r="K194" s="440"/>
      <c r="L194" s="440"/>
      <c r="M194" s="440"/>
      <c r="N194" s="440"/>
      <c r="O194" s="440"/>
      <c r="P194" s="440"/>
      <c r="Q194" s="440"/>
      <c r="R194" s="440"/>
      <c r="S194" s="440"/>
      <c r="T194" s="440"/>
      <c r="U194" s="440"/>
      <c r="V194" s="440"/>
      <c r="W194" s="440"/>
      <c r="X194" s="441"/>
      <c r="Y194" s="442"/>
      <c r="Z194" s="443"/>
      <c r="AA194" s="443"/>
      <c r="AB194" s="443"/>
      <c r="AC194" s="443"/>
      <c r="AD194" s="443"/>
      <c r="AE194" s="444"/>
      <c r="AF194" s="435"/>
      <c r="AG194" s="435"/>
      <c r="AH194" s="435"/>
      <c r="AI194" s="445"/>
      <c r="AJ194" s="446"/>
      <c r="AK194" s="37"/>
      <c r="AL194" s="388"/>
      <c r="AM194" s="389"/>
      <c r="AN194" s="389"/>
      <c r="AO194" s="389"/>
      <c r="AP194" s="38"/>
      <c r="AQ194" s="435"/>
      <c r="AR194" s="435"/>
      <c r="AS194" s="435"/>
    </row>
    <row r="195" spans="1:45" ht="21" customHeight="1" x14ac:dyDescent="0.15">
      <c r="A195" s="35">
        <v>191</v>
      </c>
      <c r="B195" s="73"/>
      <c r="C195" s="70"/>
      <c r="D195" s="70"/>
      <c r="E195" s="436"/>
      <c r="F195" s="437"/>
      <c r="G195" s="437"/>
      <c r="H195" s="437"/>
      <c r="I195" s="438"/>
      <c r="J195" s="439"/>
      <c r="K195" s="440"/>
      <c r="L195" s="440"/>
      <c r="M195" s="440"/>
      <c r="N195" s="440"/>
      <c r="O195" s="440"/>
      <c r="P195" s="440"/>
      <c r="Q195" s="440"/>
      <c r="R195" s="440"/>
      <c r="S195" s="440"/>
      <c r="T195" s="440"/>
      <c r="U195" s="440"/>
      <c r="V195" s="440"/>
      <c r="W195" s="440"/>
      <c r="X195" s="441"/>
      <c r="Y195" s="442"/>
      <c r="Z195" s="443"/>
      <c r="AA195" s="443"/>
      <c r="AB195" s="443"/>
      <c r="AC195" s="443"/>
      <c r="AD195" s="443"/>
      <c r="AE195" s="444"/>
      <c r="AF195" s="435"/>
      <c r="AG195" s="435"/>
      <c r="AH195" s="435"/>
      <c r="AI195" s="445"/>
      <c r="AJ195" s="446"/>
      <c r="AK195" s="37"/>
      <c r="AL195" s="388"/>
      <c r="AM195" s="389"/>
      <c r="AN195" s="389"/>
      <c r="AO195" s="389"/>
      <c r="AP195" s="38"/>
      <c r="AQ195" s="435"/>
      <c r="AR195" s="435"/>
      <c r="AS195" s="435"/>
    </row>
    <row r="196" spans="1:45" ht="21" customHeight="1" x14ac:dyDescent="0.15">
      <c r="A196" s="35">
        <v>192</v>
      </c>
      <c r="B196" s="73"/>
      <c r="C196" s="70"/>
      <c r="D196" s="70"/>
      <c r="E196" s="436"/>
      <c r="F196" s="437"/>
      <c r="G196" s="437"/>
      <c r="H196" s="437"/>
      <c r="I196" s="438"/>
      <c r="J196" s="439"/>
      <c r="K196" s="440"/>
      <c r="L196" s="440"/>
      <c r="M196" s="440"/>
      <c r="N196" s="440"/>
      <c r="O196" s="440"/>
      <c r="P196" s="440"/>
      <c r="Q196" s="440"/>
      <c r="R196" s="440"/>
      <c r="S196" s="440"/>
      <c r="T196" s="440"/>
      <c r="U196" s="440"/>
      <c r="V196" s="440"/>
      <c r="W196" s="440"/>
      <c r="X196" s="441"/>
      <c r="Y196" s="442"/>
      <c r="Z196" s="443"/>
      <c r="AA196" s="443"/>
      <c r="AB196" s="443"/>
      <c r="AC196" s="443"/>
      <c r="AD196" s="443"/>
      <c r="AE196" s="444"/>
      <c r="AF196" s="435"/>
      <c r="AG196" s="435"/>
      <c r="AH196" s="435"/>
      <c r="AI196" s="445"/>
      <c r="AJ196" s="446"/>
      <c r="AK196" s="37"/>
      <c r="AL196" s="388"/>
      <c r="AM196" s="389"/>
      <c r="AN196" s="389"/>
      <c r="AO196" s="389"/>
      <c r="AP196" s="38"/>
      <c r="AQ196" s="435"/>
      <c r="AR196" s="435"/>
      <c r="AS196" s="435"/>
    </row>
    <row r="197" spans="1:45" ht="21" customHeight="1" x14ac:dyDescent="0.15">
      <c r="A197" s="35">
        <v>193</v>
      </c>
      <c r="B197" s="73"/>
      <c r="C197" s="70"/>
      <c r="D197" s="70"/>
      <c r="E197" s="436"/>
      <c r="F197" s="437"/>
      <c r="G197" s="437"/>
      <c r="H197" s="437"/>
      <c r="I197" s="438"/>
      <c r="J197" s="439"/>
      <c r="K197" s="440"/>
      <c r="L197" s="440"/>
      <c r="M197" s="440"/>
      <c r="N197" s="440"/>
      <c r="O197" s="440"/>
      <c r="P197" s="440"/>
      <c r="Q197" s="440"/>
      <c r="R197" s="440"/>
      <c r="S197" s="440"/>
      <c r="T197" s="440"/>
      <c r="U197" s="440"/>
      <c r="V197" s="440"/>
      <c r="W197" s="440"/>
      <c r="X197" s="441"/>
      <c r="Y197" s="442"/>
      <c r="Z197" s="443"/>
      <c r="AA197" s="443"/>
      <c r="AB197" s="443"/>
      <c r="AC197" s="443"/>
      <c r="AD197" s="443"/>
      <c r="AE197" s="444"/>
      <c r="AF197" s="435"/>
      <c r="AG197" s="435"/>
      <c r="AH197" s="435"/>
      <c r="AI197" s="445"/>
      <c r="AJ197" s="446"/>
      <c r="AK197" s="37"/>
      <c r="AL197" s="388"/>
      <c r="AM197" s="389"/>
      <c r="AN197" s="389"/>
      <c r="AO197" s="389"/>
      <c r="AP197" s="38"/>
      <c r="AQ197" s="435"/>
      <c r="AR197" s="435"/>
      <c r="AS197" s="435"/>
    </row>
    <row r="198" spans="1:45" ht="21" customHeight="1" x14ac:dyDescent="0.15">
      <c r="A198" s="35">
        <v>194</v>
      </c>
      <c r="B198" s="73"/>
      <c r="C198" s="70"/>
      <c r="D198" s="70"/>
      <c r="E198" s="436"/>
      <c r="F198" s="437"/>
      <c r="G198" s="437"/>
      <c r="H198" s="437"/>
      <c r="I198" s="438"/>
      <c r="J198" s="439"/>
      <c r="K198" s="440"/>
      <c r="L198" s="440"/>
      <c r="M198" s="440"/>
      <c r="N198" s="440"/>
      <c r="O198" s="440"/>
      <c r="P198" s="440"/>
      <c r="Q198" s="440"/>
      <c r="R198" s="440"/>
      <c r="S198" s="440"/>
      <c r="T198" s="440"/>
      <c r="U198" s="440"/>
      <c r="V198" s="440"/>
      <c r="W198" s="440"/>
      <c r="X198" s="441"/>
      <c r="Y198" s="442"/>
      <c r="Z198" s="443"/>
      <c r="AA198" s="443"/>
      <c r="AB198" s="443"/>
      <c r="AC198" s="443"/>
      <c r="AD198" s="443"/>
      <c r="AE198" s="444"/>
      <c r="AF198" s="435"/>
      <c r="AG198" s="435"/>
      <c r="AH198" s="435"/>
      <c r="AI198" s="445"/>
      <c r="AJ198" s="446"/>
      <c r="AK198" s="37"/>
      <c r="AL198" s="388"/>
      <c r="AM198" s="389"/>
      <c r="AN198" s="389"/>
      <c r="AO198" s="389"/>
      <c r="AP198" s="38"/>
      <c r="AQ198" s="435"/>
      <c r="AR198" s="435"/>
      <c r="AS198" s="435"/>
    </row>
    <row r="199" spans="1:45" ht="21" customHeight="1" x14ac:dyDescent="0.15">
      <c r="A199" s="35">
        <v>195</v>
      </c>
      <c r="B199" s="73"/>
      <c r="C199" s="70"/>
      <c r="D199" s="70"/>
      <c r="E199" s="436"/>
      <c r="F199" s="437"/>
      <c r="G199" s="437"/>
      <c r="H199" s="437"/>
      <c r="I199" s="438"/>
      <c r="J199" s="439"/>
      <c r="K199" s="440"/>
      <c r="L199" s="440"/>
      <c r="M199" s="440"/>
      <c r="N199" s="440"/>
      <c r="O199" s="440"/>
      <c r="P199" s="440"/>
      <c r="Q199" s="440"/>
      <c r="R199" s="440"/>
      <c r="S199" s="440"/>
      <c r="T199" s="440"/>
      <c r="U199" s="440"/>
      <c r="V199" s="440"/>
      <c r="W199" s="440"/>
      <c r="X199" s="441"/>
      <c r="Y199" s="442"/>
      <c r="Z199" s="443"/>
      <c r="AA199" s="443"/>
      <c r="AB199" s="443"/>
      <c r="AC199" s="443"/>
      <c r="AD199" s="443"/>
      <c r="AE199" s="444"/>
      <c r="AF199" s="435"/>
      <c r="AG199" s="435"/>
      <c r="AH199" s="435"/>
      <c r="AI199" s="445"/>
      <c r="AJ199" s="446"/>
      <c r="AK199" s="37"/>
      <c r="AL199" s="388"/>
      <c r="AM199" s="389"/>
      <c r="AN199" s="389"/>
      <c r="AO199" s="389"/>
      <c r="AP199" s="38"/>
      <c r="AQ199" s="435"/>
      <c r="AR199" s="435"/>
      <c r="AS199" s="435"/>
    </row>
    <row r="200" spans="1:45" ht="21" customHeight="1" x14ac:dyDescent="0.15">
      <c r="A200" s="35">
        <v>196</v>
      </c>
      <c r="B200" s="73"/>
      <c r="C200" s="70"/>
      <c r="D200" s="70"/>
      <c r="E200" s="436"/>
      <c r="F200" s="437"/>
      <c r="G200" s="437"/>
      <c r="H200" s="437"/>
      <c r="I200" s="438"/>
      <c r="J200" s="439"/>
      <c r="K200" s="440"/>
      <c r="L200" s="440"/>
      <c r="M200" s="440"/>
      <c r="N200" s="440"/>
      <c r="O200" s="440"/>
      <c r="P200" s="440"/>
      <c r="Q200" s="440"/>
      <c r="R200" s="440"/>
      <c r="S200" s="440"/>
      <c r="T200" s="440"/>
      <c r="U200" s="440"/>
      <c r="V200" s="440"/>
      <c r="W200" s="440"/>
      <c r="X200" s="441"/>
      <c r="Y200" s="442"/>
      <c r="Z200" s="443"/>
      <c r="AA200" s="443"/>
      <c r="AB200" s="443"/>
      <c r="AC200" s="443"/>
      <c r="AD200" s="443"/>
      <c r="AE200" s="444"/>
      <c r="AF200" s="435"/>
      <c r="AG200" s="435"/>
      <c r="AH200" s="435"/>
      <c r="AI200" s="445"/>
      <c r="AJ200" s="446"/>
      <c r="AK200" s="37"/>
      <c r="AL200" s="388"/>
      <c r="AM200" s="389"/>
      <c r="AN200" s="389"/>
      <c r="AO200" s="389"/>
      <c r="AP200" s="38"/>
      <c r="AQ200" s="435"/>
      <c r="AR200" s="435"/>
      <c r="AS200" s="435"/>
    </row>
    <row r="201" spans="1:45" ht="21" customHeight="1" x14ac:dyDescent="0.15">
      <c r="A201" s="35">
        <v>197</v>
      </c>
      <c r="B201" s="73"/>
      <c r="C201" s="70"/>
      <c r="D201" s="70"/>
      <c r="E201" s="436"/>
      <c r="F201" s="437"/>
      <c r="G201" s="437"/>
      <c r="H201" s="437"/>
      <c r="I201" s="438"/>
      <c r="J201" s="439"/>
      <c r="K201" s="440"/>
      <c r="L201" s="440"/>
      <c r="M201" s="440"/>
      <c r="N201" s="440"/>
      <c r="O201" s="440"/>
      <c r="P201" s="440"/>
      <c r="Q201" s="440"/>
      <c r="R201" s="440"/>
      <c r="S201" s="440"/>
      <c r="T201" s="440"/>
      <c r="U201" s="440"/>
      <c r="V201" s="440"/>
      <c r="W201" s="440"/>
      <c r="X201" s="441"/>
      <c r="Y201" s="442"/>
      <c r="Z201" s="443"/>
      <c r="AA201" s="443"/>
      <c r="AB201" s="443"/>
      <c r="AC201" s="443"/>
      <c r="AD201" s="443"/>
      <c r="AE201" s="444"/>
      <c r="AF201" s="435"/>
      <c r="AG201" s="435"/>
      <c r="AH201" s="435"/>
      <c r="AI201" s="445"/>
      <c r="AJ201" s="446"/>
      <c r="AK201" s="37"/>
      <c r="AL201" s="388"/>
      <c r="AM201" s="389"/>
      <c r="AN201" s="389"/>
      <c r="AO201" s="389"/>
      <c r="AP201" s="38"/>
      <c r="AQ201" s="435"/>
      <c r="AR201" s="435"/>
      <c r="AS201" s="435"/>
    </row>
    <row r="202" spans="1:45" ht="21" customHeight="1" x14ac:dyDescent="0.15">
      <c r="A202" s="35">
        <v>198</v>
      </c>
      <c r="B202" s="73"/>
      <c r="C202" s="70"/>
      <c r="D202" s="70"/>
      <c r="E202" s="436"/>
      <c r="F202" s="437"/>
      <c r="G202" s="437"/>
      <c r="H202" s="437"/>
      <c r="I202" s="438"/>
      <c r="J202" s="439"/>
      <c r="K202" s="440"/>
      <c r="L202" s="440"/>
      <c r="M202" s="440"/>
      <c r="N202" s="440"/>
      <c r="O202" s="440"/>
      <c r="P202" s="440"/>
      <c r="Q202" s="440"/>
      <c r="R202" s="440"/>
      <c r="S202" s="440"/>
      <c r="T202" s="440"/>
      <c r="U202" s="440"/>
      <c r="V202" s="440"/>
      <c r="W202" s="440"/>
      <c r="X202" s="441"/>
      <c r="Y202" s="442"/>
      <c r="Z202" s="443"/>
      <c r="AA202" s="443"/>
      <c r="AB202" s="443"/>
      <c r="AC202" s="443"/>
      <c r="AD202" s="443"/>
      <c r="AE202" s="444"/>
      <c r="AF202" s="435"/>
      <c r="AG202" s="435"/>
      <c r="AH202" s="435"/>
      <c r="AI202" s="445"/>
      <c r="AJ202" s="446"/>
      <c r="AK202" s="37"/>
      <c r="AL202" s="388"/>
      <c r="AM202" s="389"/>
      <c r="AN202" s="389"/>
      <c r="AO202" s="389"/>
      <c r="AP202" s="38"/>
      <c r="AQ202" s="435"/>
      <c r="AR202" s="435"/>
      <c r="AS202" s="435"/>
    </row>
    <row r="203" spans="1:45" ht="21" customHeight="1" x14ac:dyDescent="0.15">
      <c r="A203" s="35">
        <v>199</v>
      </c>
      <c r="B203" s="73"/>
      <c r="C203" s="70"/>
      <c r="D203" s="70"/>
      <c r="E203" s="436"/>
      <c r="F203" s="437"/>
      <c r="G203" s="437"/>
      <c r="H203" s="437"/>
      <c r="I203" s="438"/>
      <c r="J203" s="439"/>
      <c r="K203" s="440"/>
      <c r="L203" s="440"/>
      <c r="M203" s="440"/>
      <c r="N203" s="440"/>
      <c r="O203" s="440"/>
      <c r="P203" s="440"/>
      <c r="Q203" s="440"/>
      <c r="R203" s="440"/>
      <c r="S203" s="440"/>
      <c r="T203" s="440"/>
      <c r="U203" s="440"/>
      <c r="V203" s="440"/>
      <c r="W203" s="440"/>
      <c r="X203" s="441"/>
      <c r="Y203" s="442"/>
      <c r="Z203" s="443"/>
      <c r="AA203" s="443"/>
      <c r="AB203" s="443"/>
      <c r="AC203" s="443"/>
      <c r="AD203" s="443"/>
      <c r="AE203" s="444"/>
      <c r="AF203" s="435"/>
      <c r="AG203" s="435"/>
      <c r="AH203" s="435"/>
      <c r="AI203" s="445"/>
      <c r="AJ203" s="446"/>
      <c r="AK203" s="37"/>
      <c r="AL203" s="388"/>
      <c r="AM203" s="389"/>
      <c r="AN203" s="389"/>
      <c r="AO203" s="389"/>
      <c r="AP203" s="38"/>
      <c r="AQ203" s="435"/>
      <c r="AR203" s="435"/>
      <c r="AS203" s="435"/>
    </row>
    <row r="204" spans="1:45" ht="21" customHeight="1" x14ac:dyDescent="0.15">
      <c r="A204" s="35">
        <v>200</v>
      </c>
      <c r="B204" s="73"/>
      <c r="C204" s="70"/>
      <c r="D204" s="70"/>
      <c r="E204" s="436"/>
      <c r="F204" s="437"/>
      <c r="G204" s="437"/>
      <c r="H204" s="437"/>
      <c r="I204" s="438"/>
      <c r="J204" s="439"/>
      <c r="K204" s="440"/>
      <c r="L204" s="440"/>
      <c r="M204" s="440"/>
      <c r="N204" s="440"/>
      <c r="O204" s="440"/>
      <c r="P204" s="440"/>
      <c r="Q204" s="440"/>
      <c r="R204" s="440"/>
      <c r="S204" s="440"/>
      <c r="T204" s="440"/>
      <c r="U204" s="440"/>
      <c r="V204" s="440"/>
      <c r="W204" s="440"/>
      <c r="X204" s="441"/>
      <c r="Y204" s="442"/>
      <c r="Z204" s="443"/>
      <c r="AA204" s="443"/>
      <c r="AB204" s="443"/>
      <c r="AC204" s="443"/>
      <c r="AD204" s="443"/>
      <c r="AE204" s="444"/>
      <c r="AF204" s="435"/>
      <c r="AG204" s="435"/>
      <c r="AH204" s="435"/>
      <c r="AI204" s="445"/>
      <c r="AJ204" s="446"/>
      <c r="AK204" s="37"/>
      <c r="AL204" s="388"/>
      <c r="AM204" s="389"/>
      <c r="AN204" s="389"/>
      <c r="AO204" s="389"/>
      <c r="AP204" s="38"/>
      <c r="AQ204" s="435"/>
      <c r="AR204" s="435"/>
      <c r="AS204" s="435"/>
    </row>
    <row r="205" spans="1:45" ht="21" customHeight="1" x14ac:dyDescent="0.15">
      <c r="A205" s="35">
        <v>201</v>
      </c>
      <c r="B205" s="73"/>
      <c r="C205" s="70"/>
      <c r="D205" s="70"/>
      <c r="E205" s="436"/>
      <c r="F205" s="437"/>
      <c r="G205" s="437"/>
      <c r="H205" s="437"/>
      <c r="I205" s="438"/>
      <c r="J205" s="439"/>
      <c r="K205" s="440"/>
      <c r="L205" s="440"/>
      <c r="M205" s="440"/>
      <c r="N205" s="440"/>
      <c r="O205" s="440"/>
      <c r="P205" s="440"/>
      <c r="Q205" s="440"/>
      <c r="R205" s="440"/>
      <c r="S205" s="440"/>
      <c r="T205" s="440"/>
      <c r="U205" s="440"/>
      <c r="V205" s="440"/>
      <c r="W205" s="440"/>
      <c r="X205" s="441"/>
      <c r="Y205" s="442"/>
      <c r="Z205" s="443"/>
      <c r="AA205" s="443"/>
      <c r="AB205" s="443"/>
      <c r="AC205" s="443"/>
      <c r="AD205" s="443"/>
      <c r="AE205" s="444"/>
      <c r="AF205" s="435"/>
      <c r="AG205" s="435"/>
      <c r="AH205" s="435"/>
      <c r="AI205" s="445"/>
      <c r="AJ205" s="446"/>
      <c r="AK205" s="37"/>
      <c r="AL205" s="388"/>
      <c r="AM205" s="389"/>
      <c r="AN205" s="389"/>
      <c r="AO205" s="389"/>
      <c r="AP205" s="38"/>
      <c r="AQ205" s="435"/>
      <c r="AR205" s="435"/>
      <c r="AS205" s="435"/>
    </row>
    <row r="206" spans="1:45" ht="21" customHeight="1" x14ac:dyDescent="0.15">
      <c r="A206" s="35">
        <v>202</v>
      </c>
      <c r="B206" s="73"/>
      <c r="C206" s="70"/>
      <c r="D206" s="70"/>
      <c r="E206" s="436"/>
      <c r="F206" s="437"/>
      <c r="G206" s="437"/>
      <c r="H206" s="437"/>
      <c r="I206" s="438"/>
      <c r="J206" s="439"/>
      <c r="K206" s="440"/>
      <c r="L206" s="440"/>
      <c r="M206" s="440"/>
      <c r="N206" s="440"/>
      <c r="O206" s="440"/>
      <c r="P206" s="440"/>
      <c r="Q206" s="440"/>
      <c r="R206" s="440"/>
      <c r="S206" s="440"/>
      <c r="T206" s="440"/>
      <c r="U206" s="440"/>
      <c r="V206" s="440"/>
      <c r="W206" s="440"/>
      <c r="X206" s="441"/>
      <c r="Y206" s="442"/>
      <c r="Z206" s="443"/>
      <c r="AA206" s="443"/>
      <c r="AB206" s="443"/>
      <c r="AC206" s="443"/>
      <c r="AD206" s="443"/>
      <c r="AE206" s="444"/>
      <c r="AF206" s="435"/>
      <c r="AG206" s="435"/>
      <c r="AH206" s="435"/>
      <c r="AI206" s="445"/>
      <c r="AJ206" s="446"/>
      <c r="AK206" s="37"/>
      <c r="AL206" s="388"/>
      <c r="AM206" s="389"/>
      <c r="AN206" s="389"/>
      <c r="AO206" s="389"/>
      <c r="AP206" s="38"/>
      <c r="AQ206" s="435"/>
      <c r="AR206" s="435"/>
      <c r="AS206" s="435"/>
    </row>
    <row r="207" spans="1:45" ht="21" customHeight="1" x14ac:dyDescent="0.15">
      <c r="A207" s="35">
        <v>203</v>
      </c>
      <c r="B207" s="73"/>
      <c r="C207" s="70"/>
      <c r="D207" s="70"/>
      <c r="E207" s="436"/>
      <c r="F207" s="437"/>
      <c r="G207" s="437"/>
      <c r="H207" s="437"/>
      <c r="I207" s="438"/>
      <c r="J207" s="439"/>
      <c r="K207" s="440"/>
      <c r="L207" s="440"/>
      <c r="M207" s="440"/>
      <c r="N207" s="440"/>
      <c r="O207" s="440"/>
      <c r="P207" s="440"/>
      <c r="Q207" s="440"/>
      <c r="R207" s="440"/>
      <c r="S207" s="440"/>
      <c r="T207" s="440"/>
      <c r="U207" s="440"/>
      <c r="V207" s="440"/>
      <c r="W207" s="440"/>
      <c r="X207" s="441"/>
      <c r="Y207" s="442"/>
      <c r="Z207" s="443"/>
      <c r="AA207" s="443"/>
      <c r="AB207" s="443"/>
      <c r="AC207" s="443"/>
      <c r="AD207" s="443"/>
      <c r="AE207" s="444"/>
      <c r="AF207" s="435"/>
      <c r="AG207" s="435"/>
      <c r="AH207" s="435"/>
      <c r="AI207" s="445"/>
      <c r="AJ207" s="446"/>
      <c r="AK207" s="37"/>
      <c r="AL207" s="388"/>
      <c r="AM207" s="389"/>
      <c r="AN207" s="389"/>
      <c r="AO207" s="389"/>
      <c r="AP207" s="38"/>
      <c r="AQ207" s="435"/>
      <c r="AR207" s="435"/>
      <c r="AS207" s="435"/>
    </row>
    <row r="208" spans="1:45" ht="21" customHeight="1" x14ac:dyDescent="0.15">
      <c r="A208" s="35">
        <v>204</v>
      </c>
      <c r="B208" s="73"/>
      <c r="C208" s="70"/>
      <c r="D208" s="70"/>
      <c r="E208" s="436"/>
      <c r="F208" s="437"/>
      <c r="G208" s="437"/>
      <c r="H208" s="437"/>
      <c r="I208" s="438"/>
      <c r="J208" s="439"/>
      <c r="K208" s="440"/>
      <c r="L208" s="440"/>
      <c r="M208" s="440"/>
      <c r="N208" s="440"/>
      <c r="O208" s="440"/>
      <c r="P208" s="440"/>
      <c r="Q208" s="440"/>
      <c r="R208" s="440"/>
      <c r="S208" s="440"/>
      <c r="T208" s="440"/>
      <c r="U208" s="440"/>
      <c r="V208" s="440"/>
      <c r="W208" s="440"/>
      <c r="X208" s="441"/>
      <c r="Y208" s="442"/>
      <c r="Z208" s="443"/>
      <c r="AA208" s="443"/>
      <c r="AB208" s="443"/>
      <c r="AC208" s="443"/>
      <c r="AD208" s="443"/>
      <c r="AE208" s="444"/>
      <c r="AF208" s="435"/>
      <c r="AG208" s="435"/>
      <c r="AH208" s="435"/>
      <c r="AI208" s="445"/>
      <c r="AJ208" s="446"/>
      <c r="AK208" s="37"/>
      <c r="AL208" s="388"/>
      <c r="AM208" s="389"/>
      <c r="AN208" s="389"/>
      <c r="AO208" s="389"/>
      <c r="AP208" s="38"/>
      <c r="AQ208" s="435"/>
      <c r="AR208" s="435"/>
      <c r="AS208" s="435"/>
    </row>
    <row r="209" spans="1:45" ht="21" customHeight="1" x14ac:dyDescent="0.15">
      <c r="A209" s="35">
        <v>205</v>
      </c>
      <c r="B209" s="73"/>
      <c r="C209" s="70"/>
      <c r="D209" s="70"/>
      <c r="E209" s="436"/>
      <c r="F209" s="437"/>
      <c r="G209" s="437"/>
      <c r="H209" s="437"/>
      <c r="I209" s="438"/>
      <c r="J209" s="439"/>
      <c r="K209" s="440"/>
      <c r="L209" s="440"/>
      <c r="M209" s="440"/>
      <c r="N209" s="440"/>
      <c r="O209" s="440"/>
      <c r="P209" s="440"/>
      <c r="Q209" s="440"/>
      <c r="R209" s="440"/>
      <c r="S209" s="440"/>
      <c r="T209" s="440"/>
      <c r="U209" s="440"/>
      <c r="V209" s="440"/>
      <c r="W209" s="440"/>
      <c r="X209" s="441"/>
      <c r="Y209" s="442"/>
      <c r="Z209" s="443"/>
      <c r="AA209" s="443"/>
      <c r="AB209" s="443"/>
      <c r="AC209" s="443"/>
      <c r="AD209" s="443"/>
      <c r="AE209" s="444"/>
      <c r="AF209" s="435"/>
      <c r="AG209" s="435"/>
      <c r="AH209" s="435"/>
      <c r="AI209" s="445"/>
      <c r="AJ209" s="446"/>
      <c r="AK209" s="37"/>
      <c r="AL209" s="388"/>
      <c r="AM209" s="389"/>
      <c r="AN209" s="389"/>
      <c r="AO209" s="389"/>
      <c r="AP209" s="38"/>
      <c r="AQ209" s="435"/>
      <c r="AR209" s="435"/>
      <c r="AS209" s="435"/>
    </row>
    <row r="210" spans="1:45" ht="21" customHeight="1" x14ac:dyDescent="0.15">
      <c r="A210" s="35">
        <v>206</v>
      </c>
      <c r="B210" s="73"/>
      <c r="C210" s="70"/>
      <c r="D210" s="70"/>
      <c r="E210" s="436"/>
      <c r="F210" s="437"/>
      <c r="G210" s="437"/>
      <c r="H210" s="437"/>
      <c r="I210" s="438"/>
      <c r="J210" s="439"/>
      <c r="K210" s="440"/>
      <c r="L210" s="440"/>
      <c r="M210" s="440"/>
      <c r="N210" s="440"/>
      <c r="O210" s="440"/>
      <c r="P210" s="440"/>
      <c r="Q210" s="440"/>
      <c r="R210" s="440"/>
      <c r="S210" s="440"/>
      <c r="T210" s="440"/>
      <c r="U210" s="440"/>
      <c r="V210" s="440"/>
      <c r="W210" s="440"/>
      <c r="X210" s="441"/>
      <c r="Y210" s="442"/>
      <c r="Z210" s="443"/>
      <c r="AA210" s="443"/>
      <c r="AB210" s="443"/>
      <c r="AC210" s="443"/>
      <c r="AD210" s="443"/>
      <c r="AE210" s="444"/>
      <c r="AF210" s="435"/>
      <c r="AG210" s="435"/>
      <c r="AH210" s="435"/>
      <c r="AI210" s="445"/>
      <c r="AJ210" s="446"/>
      <c r="AK210" s="37"/>
      <c r="AL210" s="388"/>
      <c r="AM210" s="389"/>
      <c r="AN210" s="389"/>
      <c r="AO210" s="389"/>
      <c r="AP210" s="38"/>
      <c r="AQ210" s="435"/>
      <c r="AR210" s="435"/>
      <c r="AS210" s="435"/>
    </row>
    <row r="211" spans="1:45" ht="21" customHeight="1" x14ac:dyDescent="0.15">
      <c r="A211" s="35">
        <v>207</v>
      </c>
      <c r="B211" s="73"/>
      <c r="C211" s="70"/>
      <c r="D211" s="70"/>
      <c r="E211" s="436"/>
      <c r="F211" s="437"/>
      <c r="G211" s="437"/>
      <c r="H211" s="437"/>
      <c r="I211" s="438"/>
      <c r="J211" s="439"/>
      <c r="K211" s="440"/>
      <c r="L211" s="440"/>
      <c r="M211" s="440"/>
      <c r="N211" s="440"/>
      <c r="O211" s="440"/>
      <c r="P211" s="440"/>
      <c r="Q211" s="440"/>
      <c r="R211" s="440"/>
      <c r="S211" s="440"/>
      <c r="T211" s="440"/>
      <c r="U211" s="440"/>
      <c r="V211" s="440"/>
      <c r="W211" s="440"/>
      <c r="X211" s="441"/>
      <c r="Y211" s="442"/>
      <c r="Z211" s="443"/>
      <c r="AA211" s="443"/>
      <c r="AB211" s="443"/>
      <c r="AC211" s="443"/>
      <c r="AD211" s="443"/>
      <c r="AE211" s="444"/>
      <c r="AF211" s="435"/>
      <c r="AG211" s="435"/>
      <c r="AH211" s="435"/>
      <c r="AI211" s="445"/>
      <c r="AJ211" s="446"/>
      <c r="AK211" s="37"/>
      <c r="AL211" s="388"/>
      <c r="AM211" s="389"/>
      <c r="AN211" s="389"/>
      <c r="AO211" s="389"/>
      <c r="AP211" s="38"/>
      <c r="AQ211" s="435"/>
      <c r="AR211" s="435"/>
      <c r="AS211" s="435"/>
    </row>
    <row r="212" spans="1:45" ht="21" customHeight="1" x14ac:dyDescent="0.15">
      <c r="A212" s="35">
        <v>208</v>
      </c>
      <c r="B212" s="73"/>
      <c r="C212" s="70"/>
      <c r="D212" s="70"/>
      <c r="E212" s="436"/>
      <c r="F212" s="437"/>
      <c r="G212" s="437"/>
      <c r="H212" s="437"/>
      <c r="I212" s="438"/>
      <c r="J212" s="439"/>
      <c r="K212" s="440"/>
      <c r="L212" s="440"/>
      <c r="M212" s="440"/>
      <c r="N212" s="440"/>
      <c r="O212" s="440"/>
      <c r="P212" s="440"/>
      <c r="Q212" s="440"/>
      <c r="R212" s="440"/>
      <c r="S212" s="440"/>
      <c r="T212" s="440"/>
      <c r="U212" s="440"/>
      <c r="V212" s="440"/>
      <c r="W212" s="440"/>
      <c r="X212" s="441"/>
      <c r="Y212" s="442"/>
      <c r="Z212" s="443"/>
      <c r="AA212" s="443"/>
      <c r="AB212" s="443"/>
      <c r="AC212" s="443"/>
      <c r="AD212" s="443"/>
      <c r="AE212" s="444"/>
      <c r="AF212" s="435"/>
      <c r="AG212" s="435"/>
      <c r="AH212" s="435"/>
      <c r="AI212" s="445"/>
      <c r="AJ212" s="446"/>
      <c r="AK212" s="37"/>
      <c r="AL212" s="388"/>
      <c r="AM212" s="389"/>
      <c r="AN212" s="389"/>
      <c r="AO212" s="389"/>
      <c r="AP212" s="38"/>
      <c r="AQ212" s="435"/>
      <c r="AR212" s="435"/>
      <c r="AS212" s="435"/>
    </row>
    <row r="213" spans="1:45" ht="21" customHeight="1" x14ac:dyDescent="0.15">
      <c r="A213" s="35">
        <v>209</v>
      </c>
      <c r="B213" s="73"/>
      <c r="C213" s="70"/>
      <c r="D213" s="70"/>
      <c r="E213" s="436"/>
      <c r="F213" s="437"/>
      <c r="G213" s="437"/>
      <c r="H213" s="437"/>
      <c r="I213" s="438"/>
      <c r="J213" s="439"/>
      <c r="K213" s="440"/>
      <c r="L213" s="440"/>
      <c r="M213" s="440"/>
      <c r="N213" s="440"/>
      <c r="O213" s="440"/>
      <c r="P213" s="440"/>
      <c r="Q213" s="440"/>
      <c r="R213" s="440"/>
      <c r="S213" s="440"/>
      <c r="T213" s="440"/>
      <c r="U213" s="440"/>
      <c r="V213" s="440"/>
      <c r="W213" s="440"/>
      <c r="X213" s="441"/>
      <c r="Y213" s="442"/>
      <c r="Z213" s="443"/>
      <c r="AA213" s="443"/>
      <c r="AB213" s="443"/>
      <c r="AC213" s="443"/>
      <c r="AD213" s="443"/>
      <c r="AE213" s="444"/>
      <c r="AF213" s="435"/>
      <c r="AG213" s="435"/>
      <c r="AH213" s="435"/>
      <c r="AI213" s="445"/>
      <c r="AJ213" s="446"/>
      <c r="AK213" s="37"/>
      <c r="AL213" s="388"/>
      <c r="AM213" s="389"/>
      <c r="AN213" s="389"/>
      <c r="AO213" s="389"/>
      <c r="AP213" s="38"/>
      <c r="AQ213" s="435"/>
      <c r="AR213" s="435"/>
      <c r="AS213" s="435"/>
    </row>
    <row r="214" spans="1:45" ht="21" customHeight="1" x14ac:dyDescent="0.15">
      <c r="A214" s="35">
        <v>210</v>
      </c>
      <c r="B214" s="73"/>
      <c r="C214" s="70"/>
      <c r="D214" s="70"/>
      <c r="E214" s="436"/>
      <c r="F214" s="437"/>
      <c r="G214" s="437"/>
      <c r="H214" s="437"/>
      <c r="I214" s="438"/>
      <c r="J214" s="439"/>
      <c r="K214" s="440"/>
      <c r="L214" s="440"/>
      <c r="M214" s="440"/>
      <c r="N214" s="440"/>
      <c r="O214" s="440"/>
      <c r="P214" s="440"/>
      <c r="Q214" s="440"/>
      <c r="R214" s="440"/>
      <c r="S214" s="440"/>
      <c r="T214" s="440"/>
      <c r="U214" s="440"/>
      <c r="V214" s="440"/>
      <c r="W214" s="440"/>
      <c r="X214" s="441"/>
      <c r="Y214" s="442"/>
      <c r="Z214" s="443"/>
      <c r="AA214" s="443"/>
      <c r="AB214" s="443"/>
      <c r="AC214" s="443"/>
      <c r="AD214" s="443"/>
      <c r="AE214" s="444"/>
      <c r="AF214" s="435"/>
      <c r="AG214" s="435"/>
      <c r="AH214" s="435"/>
      <c r="AI214" s="445"/>
      <c r="AJ214" s="446"/>
      <c r="AK214" s="37"/>
      <c r="AL214" s="388"/>
      <c r="AM214" s="389"/>
      <c r="AN214" s="389"/>
      <c r="AO214" s="389"/>
      <c r="AP214" s="38"/>
      <c r="AQ214" s="435"/>
      <c r="AR214" s="435"/>
      <c r="AS214" s="435"/>
    </row>
    <row r="215" spans="1:45" ht="21" customHeight="1" x14ac:dyDescent="0.15">
      <c r="A215" s="35">
        <v>211</v>
      </c>
      <c r="B215" s="73"/>
      <c r="C215" s="70"/>
      <c r="D215" s="70"/>
      <c r="E215" s="436"/>
      <c r="F215" s="437"/>
      <c r="G215" s="437"/>
      <c r="H215" s="437"/>
      <c r="I215" s="438"/>
      <c r="J215" s="439"/>
      <c r="K215" s="440"/>
      <c r="L215" s="440"/>
      <c r="M215" s="440"/>
      <c r="N215" s="440"/>
      <c r="O215" s="440"/>
      <c r="P215" s="440"/>
      <c r="Q215" s="440"/>
      <c r="R215" s="440"/>
      <c r="S215" s="440"/>
      <c r="T215" s="440"/>
      <c r="U215" s="440"/>
      <c r="V215" s="440"/>
      <c r="W215" s="440"/>
      <c r="X215" s="441"/>
      <c r="Y215" s="442"/>
      <c r="Z215" s="443"/>
      <c r="AA215" s="443"/>
      <c r="AB215" s="443"/>
      <c r="AC215" s="443"/>
      <c r="AD215" s="443"/>
      <c r="AE215" s="444"/>
      <c r="AF215" s="435"/>
      <c r="AG215" s="435"/>
      <c r="AH215" s="435"/>
      <c r="AI215" s="445"/>
      <c r="AJ215" s="446"/>
      <c r="AK215" s="37"/>
      <c r="AL215" s="388"/>
      <c r="AM215" s="389"/>
      <c r="AN215" s="389"/>
      <c r="AO215" s="389"/>
      <c r="AP215" s="38"/>
      <c r="AQ215" s="435"/>
      <c r="AR215" s="435"/>
      <c r="AS215" s="435"/>
    </row>
    <row r="216" spans="1:45" ht="21" customHeight="1" x14ac:dyDescent="0.15">
      <c r="A216" s="35">
        <v>212</v>
      </c>
      <c r="B216" s="73"/>
      <c r="C216" s="70"/>
      <c r="D216" s="70"/>
      <c r="E216" s="436"/>
      <c r="F216" s="437"/>
      <c r="G216" s="437"/>
      <c r="H216" s="437"/>
      <c r="I216" s="438"/>
      <c r="J216" s="439"/>
      <c r="K216" s="440"/>
      <c r="L216" s="440"/>
      <c r="M216" s="440"/>
      <c r="N216" s="440"/>
      <c r="O216" s="440"/>
      <c r="P216" s="440"/>
      <c r="Q216" s="440"/>
      <c r="R216" s="440"/>
      <c r="S216" s="440"/>
      <c r="T216" s="440"/>
      <c r="U216" s="440"/>
      <c r="V216" s="440"/>
      <c r="W216" s="440"/>
      <c r="X216" s="441"/>
      <c r="Y216" s="442"/>
      <c r="Z216" s="443"/>
      <c r="AA216" s="443"/>
      <c r="AB216" s="443"/>
      <c r="AC216" s="443"/>
      <c r="AD216" s="443"/>
      <c r="AE216" s="444"/>
      <c r="AF216" s="435"/>
      <c r="AG216" s="435"/>
      <c r="AH216" s="435"/>
      <c r="AI216" s="445"/>
      <c r="AJ216" s="446"/>
      <c r="AK216" s="37"/>
      <c r="AL216" s="388"/>
      <c r="AM216" s="389"/>
      <c r="AN216" s="389"/>
      <c r="AO216" s="389"/>
      <c r="AP216" s="38"/>
      <c r="AQ216" s="435"/>
      <c r="AR216" s="435"/>
      <c r="AS216" s="435"/>
    </row>
    <row r="217" spans="1:45" ht="21" customHeight="1" x14ac:dyDescent="0.15">
      <c r="A217" s="35">
        <v>213</v>
      </c>
      <c r="B217" s="73"/>
      <c r="C217" s="70"/>
      <c r="D217" s="70"/>
      <c r="E217" s="436"/>
      <c r="F217" s="437"/>
      <c r="G217" s="437"/>
      <c r="H217" s="437"/>
      <c r="I217" s="438"/>
      <c r="J217" s="439"/>
      <c r="K217" s="440"/>
      <c r="L217" s="440"/>
      <c r="M217" s="440"/>
      <c r="N217" s="440"/>
      <c r="O217" s="440"/>
      <c r="P217" s="440"/>
      <c r="Q217" s="440"/>
      <c r="R217" s="440"/>
      <c r="S217" s="440"/>
      <c r="T217" s="440"/>
      <c r="U217" s="440"/>
      <c r="V217" s="440"/>
      <c r="W217" s="440"/>
      <c r="X217" s="441"/>
      <c r="Y217" s="442"/>
      <c r="Z217" s="443"/>
      <c r="AA217" s="443"/>
      <c r="AB217" s="443"/>
      <c r="AC217" s="443"/>
      <c r="AD217" s="443"/>
      <c r="AE217" s="444"/>
      <c r="AF217" s="435"/>
      <c r="AG217" s="435"/>
      <c r="AH217" s="435"/>
      <c r="AI217" s="445"/>
      <c r="AJ217" s="446"/>
      <c r="AK217" s="37"/>
      <c r="AL217" s="388"/>
      <c r="AM217" s="389"/>
      <c r="AN217" s="389"/>
      <c r="AO217" s="389"/>
      <c r="AP217" s="38"/>
      <c r="AQ217" s="435"/>
      <c r="AR217" s="435"/>
      <c r="AS217" s="435"/>
    </row>
    <row r="218" spans="1:45" ht="21" customHeight="1" x14ac:dyDescent="0.15">
      <c r="A218" s="35">
        <v>214</v>
      </c>
      <c r="B218" s="73"/>
      <c r="C218" s="70"/>
      <c r="D218" s="70"/>
      <c r="E218" s="436"/>
      <c r="F218" s="437"/>
      <c r="G218" s="437"/>
      <c r="H218" s="437"/>
      <c r="I218" s="438"/>
      <c r="J218" s="439"/>
      <c r="K218" s="440"/>
      <c r="L218" s="440"/>
      <c r="M218" s="440"/>
      <c r="N218" s="440"/>
      <c r="O218" s="440"/>
      <c r="P218" s="440"/>
      <c r="Q218" s="440"/>
      <c r="R218" s="440"/>
      <c r="S218" s="440"/>
      <c r="T218" s="440"/>
      <c r="U218" s="440"/>
      <c r="V218" s="440"/>
      <c r="W218" s="440"/>
      <c r="X218" s="441"/>
      <c r="Y218" s="442"/>
      <c r="Z218" s="443"/>
      <c r="AA218" s="443"/>
      <c r="AB218" s="443"/>
      <c r="AC218" s="443"/>
      <c r="AD218" s="443"/>
      <c r="AE218" s="444"/>
      <c r="AF218" s="435"/>
      <c r="AG218" s="435"/>
      <c r="AH218" s="435"/>
      <c r="AI218" s="445"/>
      <c r="AJ218" s="446"/>
      <c r="AK218" s="37"/>
      <c r="AL218" s="388"/>
      <c r="AM218" s="389"/>
      <c r="AN218" s="389"/>
      <c r="AO218" s="389"/>
      <c r="AP218" s="38"/>
      <c r="AQ218" s="435"/>
      <c r="AR218" s="435"/>
      <c r="AS218" s="435"/>
    </row>
    <row r="219" spans="1:45" ht="21" customHeight="1" x14ac:dyDescent="0.15">
      <c r="A219" s="35">
        <v>215</v>
      </c>
      <c r="B219" s="73"/>
      <c r="C219" s="70"/>
      <c r="D219" s="70"/>
      <c r="E219" s="436"/>
      <c r="F219" s="437"/>
      <c r="G219" s="437"/>
      <c r="H219" s="437"/>
      <c r="I219" s="438"/>
      <c r="J219" s="439"/>
      <c r="K219" s="440"/>
      <c r="L219" s="440"/>
      <c r="M219" s="440"/>
      <c r="N219" s="440"/>
      <c r="O219" s="440"/>
      <c r="P219" s="440"/>
      <c r="Q219" s="440"/>
      <c r="R219" s="440"/>
      <c r="S219" s="440"/>
      <c r="T219" s="440"/>
      <c r="U219" s="440"/>
      <c r="V219" s="440"/>
      <c r="W219" s="440"/>
      <c r="X219" s="441"/>
      <c r="Y219" s="442"/>
      <c r="Z219" s="443"/>
      <c r="AA219" s="443"/>
      <c r="AB219" s="443"/>
      <c r="AC219" s="443"/>
      <c r="AD219" s="443"/>
      <c r="AE219" s="444"/>
      <c r="AF219" s="435"/>
      <c r="AG219" s="435"/>
      <c r="AH219" s="435"/>
      <c r="AI219" s="445"/>
      <c r="AJ219" s="446"/>
      <c r="AK219" s="37"/>
      <c r="AL219" s="388"/>
      <c r="AM219" s="389"/>
      <c r="AN219" s="389"/>
      <c r="AO219" s="389"/>
      <c r="AP219" s="38"/>
      <c r="AQ219" s="435"/>
      <c r="AR219" s="435"/>
      <c r="AS219" s="435"/>
    </row>
    <row r="220" spans="1:45" ht="21" customHeight="1" x14ac:dyDescent="0.15">
      <c r="A220" s="35">
        <v>216</v>
      </c>
      <c r="B220" s="73"/>
      <c r="C220" s="70"/>
      <c r="D220" s="70"/>
      <c r="E220" s="436"/>
      <c r="F220" s="437"/>
      <c r="G220" s="437"/>
      <c r="H220" s="437"/>
      <c r="I220" s="438"/>
      <c r="J220" s="439"/>
      <c r="K220" s="440"/>
      <c r="L220" s="440"/>
      <c r="M220" s="440"/>
      <c r="N220" s="440"/>
      <c r="O220" s="440"/>
      <c r="P220" s="440"/>
      <c r="Q220" s="440"/>
      <c r="R220" s="440"/>
      <c r="S220" s="440"/>
      <c r="T220" s="440"/>
      <c r="U220" s="440"/>
      <c r="V220" s="440"/>
      <c r="W220" s="440"/>
      <c r="X220" s="441"/>
      <c r="Y220" s="442"/>
      <c r="Z220" s="443"/>
      <c r="AA220" s="443"/>
      <c r="AB220" s="443"/>
      <c r="AC220" s="443"/>
      <c r="AD220" s="443"/>
      <c r="AE220" s="444"/>
      <c r="AF220" s="435"/>
      <c r="AG220" s="435"/>
      <c r="AH220" s="435"/>
      <c r="AI220" s="445"/>
      <c r="AJ220" s="446"/>
      <c r="AK220" s="37"/>
      <c r="AL220" s="388"/>
      <c r="AM220" s="389"/>
      <c r="AN220" s="389"/>
      <c r="AO220" s="389"/>
      <c r="AP220" s="38"/>
      <c r="AQ220" s="435"/>
      <c r="AR220" s="435"/>
      <c r="AS220" s="435"/>
    </row>
    <row r="221" spans="1:45" ht="21" customHeight="1" x14ac:dyDescent="0.15">
      <c r="A221" s="35">
        <v>217</v>
      </c>
      <c r="B221" s="73"/>
      <c r="C221" s="70"/>
      <c r="D221" s="70"/>
      <c r="E221" s="436"/>
      <c r="F221" s="437"/>
      <c r="G221" s="437"/>
      <c r="H221" s="437"/>
      <c r="I221" s="438"/>
      <c r="J221" s="439"/>
      <c r="K221" s="440"/>
      <c r="L221" s="440"/>
      <c r="M221" s="440"/>
      <c r="N221" s="440"/>
      <c r="O221" s="440"/>
      <c r="P221" s="440"/>
      <c r="Q221" s="440"/>
      <c r="R221" s="440"/>
      <c r="S221" s="440"/>
      <c r="T221" s="440"/>
      <c r="U221" s="440"/>
      <c r="V221" s="440"/>
      <c r="W221" s="440"/>
      <c r="X221" s="441"/>
      <c r="Y221" s="442"/>
      <c r="Z221" s="443"/>
      <c r="AA221" s="443"/>
      <c r="AB221" s="443"/>
      <c r="AC221" s="443"/>
      <c r="AD221" s="443"/>
      <c r="AE221" s="444"/>
      <c r="AF221" s="435"/>
      <c r="AG221" s="435"/>
      <c r="AH221" s="435"/>
      <c r="AI221" s="445"/>
      <c r="AJ221" s="446"/>
      <c r="AK221" s="37"/>
      <c r="AL221" s="388"/>
      <c r="AM221" s="389"/>
      <c r="AN221" s="389"/>
      <c r="AO221" s="389"/>
      <c r="AP221" s="38"/>
      <c r="AQ221" s="435"/>
      <c r="AR221" s="435"/>
      <c r="AS221" s="435"/>
    </row>
    <row r="222" spans="1:45" ht="21" customHeight="1" x14ac:dyDescent="0.15">
      <c r="A222" s="35">
        <v>218</v>
      </c>
      <c r="B222" s="73"/>
      <c r="C222" s="70"/>
      <c r="D222" s="70"/>
      <c r="E222" s="436"/>
      <c r="F222" s="437"/>
      <c r="G222" s="437"/>
      <c r="H222" s="437"/>
      <c r="I222" s="438"/>
      <c r="J222" s="439"/>
      <c r="K222" s="440"/>
      <c r="L222" s="440"/>
      <c r="M222" s="440"/>
      <c r="N222" s="440"/>
      <c r="O222" s="440"/>
      <c r="P222" s="440"/>
      <c r="Q222" s="440"/>
      <c r="R222" s="440"/>
      <c r="S222" s="440"/>
      <c r="T222" s="440"/>
      <c r="U222" s="440"/>
      <c r="V222" s="440"/>
      <c r="W222" s="440"/>
      <c r="X222" s="441"/>
      <c r="Y222" s="442"/>
      <c r="Z222" s="443"/>
      <c r="AA222" s="443"/>
      <c r="AB222" s="443"/>
      <c r="AC222" s="443"/>
      <c r="AD222" s="443"/>
      <c r="AE222" s="444"/>
      <c r="AF222" s="435"/>
      <c r="AG222" s="435"/>
      <c r="AH222" s="435"/>
      <c r="AI222" s="445"/>
      <c r="AJ222" s="446"/>
      <c r="AK222" s="37"/>
      <c r="AL222" s="388"/>
      <c r="AM222" s="389"/>
      <c r="AN222" s="389"/>
      <c r="AO222" s="389"/>
      <c r="AP222" s="38"/>
      <c r="AQ222" s="435"/>
      <c r="AR222" s="435"/>
      <c r="AS222" s="435"/>
    </row>
    <row r="223" spans="1:45" ht="21" customHeight="1" x14ac:dyDescent="0.15">
      <c r="A223" s="35">
        <v>219</v>
      </c>
      <c r="B223" s="73"/>
      <c r="C223" s="70"/>
      <c r="D223" s="70"/>
      <c r="E223" s="436"/>
      <c r="F223" s="437"/>
      <c r="G223" s="437"/>
      <c r="H223" s="437"/>
      <c r="I223" s="438"/>
      <c r="J223" s="439"/>
      <c r="K223" s="440"/>
      <c r="L223" s="440"/>
      <c r="M223" s="440"/>
      <c r="N223" s="440"/>
      <c r="O223" s="440"/>
      <c r="P223" s="440"/>
      <c r="Q223" s="440"/>
      <c r="R223" s="440"/>
      <c r="S223" s="440"/>
      <c r="T223" s="440"/>
      <c r="U223" s="440"/>
      <c r="V223" s="440"/>
      <c r="W223" s="440"/>
      <c r="X223" s="441"/>
      <c r="Y223" s="442"/>
      <c r="Z223" s="443"/>
      <c r="AA223" s="443"/>
      <c r="AB223" s="443"/>
      <c r="AC223" s="443"/>
      <c r="AD223" s="443"/>
      <c r="AE223" s="444"/>
      <c r="AF223" s="435"/>
      <c r="AG223" s="435"/>
      <c r="AH223" s="435"/>
      <c r="AI223" s="445"/>
      <c r="AJ223" s="446"/>
      <c r="AK223" s="37"/>
      <c r="AL223" s="388"/>
      <c r="AM223" s="389"/>
      <c r="AN223" s="389"/>
      <c r="AO223" s="389"/>
      <c r="AP223" s="38"/>
      <c r="AQ223" s="435"/>
      <c r="AR223" s="435"/>
      <c r="AS223" s="435"/>
    </row>
    <row r="224" spans="1:45" ht="21" customHeight="1" x14ac:dyDescent="0.15">
      <c r="A224" s="35">
        <v>220</v>
      </c>
      <c r="B224" s="73"/>
      <c r="C224" s="70"/>
      <c r="D224" s="70"/>
      <c r="E224" s="436"/>
      <c r="F224" s="437"/>
      <c r="G224" s="437"/>
      <c r="H224" s="437"/>
      <c r="I224" s="438"/>
      <c r="J224" s="439"/>
      <c r="K224" s="440"/>
      <c r="L224" s="440"/>
      <c r="M224" s="440"/>
      <c r="N224" s="440"/>
      <c r="O224" s="440"/>
      <c r="P224" s="440"/>
      <c r="Q224" s="440"/>
      <c r="R224" s="440"/>
      <c r="S224" s="440"/>
      <c r="T224" s="440"/>
      <c r="U224" s="440"/>
      <c r="V224" s="440"/>
      <c r="W224" s="440"/>
      <c r="X224" s="441"/>
      <c r="Y224" s="442"/>
      <c r="Z224" s="443"/>
      <c r="AA224" s="443"/>
      <c r="AB224" s="443"/>
      <c r="AC224" s="443"/>
      <c r="AD224" s="443"/>
      <c r="AE224" s="444"/>
      <c r="AF224" s="435"/>
      <c r="AG224" s="435"/>
      <c r="AH224" s="435"/>
      <c r="AI224" s="445"/>
      <c r="AJ224" s="446"/>
      <c r="AK224" s="37"/>
      <c r="AL224" s="388"/>
      <c r="AM224" s="389"/>
      <c r="AN224" s="389"/>
      <c r="AO224" s="389"/>
      <c r="AP224" s="38"/>
      <c r="AQ224" s="435"/>
      <c r="AR224" s="435"/>
      <c r="AS224" s="435"/>
    </row>
    <row r="225" spans="1:45" ht="21" customHeight="1" x14ac:dyDescent="0.15">
      <c r="A225" s="35">
        <v>221</v>
      </c>
      <c r="B225" s="73"/>
      <c r="C225" s="70"/>
      <c r="D225" s="70"/>
      <c r="E225" s="436"/>
      <c r="F225" s="437"/>
      <c r="G225" s="437"/>
      <c r="H225" s="437"/>
      <c r="I225" s="438"/>
      <c r="J225" s="439"/>
      <c r="K225" s="440"/>
      <c r="L225" s="440"/>
      <c r="M225" s="440"/>
      <c r="N225" s="440"/>
      <c r="O225" s="440"/>
      <c r="P225" s="440"/>
      <c r="Q225" s="440"/>
      <c r="R225" s="440"/>
      <c r="S225" s="440"/>
      <c r="T225" s="440"/>
      <c r="U225" s="440"/>
      <c r="V225" s="440"/>
      <c r="W225" s="440"/>
      <c r="X225" s="441"/>
      <c r="Y225" s="442"/>
      <c r="Z225" s="443"/>
      <c r="AA225" s="443"/>
      <c r="AB225" s="443"/>
      <c r="AC225" s="443"/>
      <c r="AD225" s="443"/>
      <c r="AE225" s="444"/>
      <c r="AF225" s="435"/>
      <c r="AG225" s="435"/>
      <c r="AH225" s="435"/>
      <c r="AI225" s="445"/>
      <c r="AJ225" s="446"/>
      <c r="AK225" s="37"/>
      <c r="AL225" s="388"/>
      <c r="AM225" s="389"/>
      <c r="AN225" s="389"/>
      <c r="AO225" s="389"/>
      <c r="AP225" s="38"/>
      <c r="AQ225" s="435"/>
      <c r="AR225" s="435"/>
      <c r="AS225" s="435"/>
    </row>
    <row r="226" spans="1:45" ht="21" customHeight="1" x14ac:dyDescent="0.15">
      <c r="A226" s="35">
        <v>222</v>
      </c>
      <c r="B226" s="73"/>
      <c r="C226" s="70"/>
      <c r="D226" s="70"/>
      <c r="E226" s="436"/>
      <c r="F226" s="437"/>
      <c r="G226" s="437"/>
      <c r="H226" s="437"/>
      <c r="I226" s="438"/>
      <c r="J226" s="439"/>
      <c r="K226" s="440"/>
      <c r="L226" s="440"/>
      <c r="M226" s="440"/>
      <c r="N226" s="440"/>
      <c r="O226" s="440"/>
      <c r="P226" s="440"/>
      <c r="Q226" s="440"/>
      <c r="R226" s="440"/>
      <c r="S226" s="440"/>
      <c r="T226" s="440"/>
      <c r="U226" s="440"/>
      <c r="V226" s="440"/>
      <c r="W226" s="440"/>
      <c r="X226" s="441"/>
      <c r="Y226" s="442"/>
      <c r="Z226" s="443"/>
      <c r="AA226" s="443"/>
      <c r="AB226" s="443"/>
      <c r="AC226" s="443"/>
      <c r="AD226" s="443"/>
      <c r="AE226" s="444"/>
      <c r="AF226" s="435"/>
      <c r="AG226" s="435"/>
      <c r="AH226" s="435"/>
      <c r="AI226" s="445"/>
      <c r="AJ226" s="446"/>
      <c r="AK226" s="37"/>
      <c r="AL226" s="388"/>
      <c r="AM226" s="389"/>
      <c r="AN226" s="389"/>
      <c r="AO226" s="389"/>
      <c r="AP226" s="38"/>
      <c r="AQ226" s="435"/>
      <c r="AR226" s="435"/>
      <c r="AS226" s="435"/>
    </row>
    <row r="227" spans="1:45" ht="21" customHeight="1" x14ac:dyDescent="0.15">
      <c r="A227" s="35">
        <v>223</v>
      </c>
      <c r="B227" s="73"/>
      <c r="C227" s="70"/>
      <c r="D227" s="70"/>
      <c r="E227" s="436"/>
      <c r="F227" s="437"/>
      <c r="G227" s="437"/>
      <c r="H227" s="437"/>
      <c r="I227" s="438"/>
      <c r="J227" s="439"/>
      <c r="K227" s="440"/>
      <c r="L227" s="440"/>
      <c r="M227" s="440"/>
      <c r="N227" s="440"/>
      <c r="O227" s="440"/>
      <c r="P227" s="440"/>
      <c r="Q227" s="440"/>
      <c r="R227" s="440"/>
      <c r="S227" s="440"/>
      <c r="T227" s="440"/>
      <c r="U227" s="440"/>
      <c r="V227" s="440"/>
      <c r="W227" s="440"/>
      <c r="X227" s="441"/>
      <c r="Y227" s="442"/>
      <c r="Z227" s="443"/>
      <c r="AA227" s="443"/>
      <c r="AB227" s="443"/>
      <c r="AC227" s="443"/>
      <c r="AD227" s="443"/>
      <c r="AE227" s="444"/>
      <c r="AF227" s="435"/>
      <c r="AG227" s="435"/>
      <c r="AH227" s="435"/>
      <c r="AI227" s="445"/>
      <c r="AJ227" s="446"/>
      <c r="AK227" s="37"/>
      <c r="AL227" s="388"/>
      <c r="AM227" s="389"/>
      <c r="AN227" s="389"/>
      <c r="AO227" s="389"/>
      <c r="AP227" s="38"/>
      <c r="AQ227" s="435"/>
      <c r="AR227" s="435"/>
      <c r="AS227" s="435"/>
    </row>
    <row r="228" spans="1:45" ht="21" customHeight="1" x14ac:dyDescent="0.15">
      <c r="A228" s="35">
        <v>224</v>
      </c>
      <c r="B228" s="73"/>
      <c r="C228" s="70"/>
      <c r="D228" s="70"/>
      <c r="E228" s="436"/>
      <c r="F228" s="437"/>
      <c r="G228" s="437"/>
      <c r="H228" s="437"/>
      <c r="I228" s="438"/>
      <c r="J228" s="439"/>
      <c r="K228" s="440"/>
      <c r="L228" s="440"/>
      <c r="M228" s="440"/>
      <c r="N228" s="440"/>
      <c r="O228" s="440"/>
      <c r="P228" s="440"/>
      <c r="Q228" s="440"/>
      <c r="R228" s="440"/>
      <c r="S228" s="440"/>
      <c r="T228" s="440"/>
      <c r="U228" s="440"/>
      <c r="V228" s="440"/>
      <c r="W228" s="440"/>
      <c r="X228" s="441"/>
      <c r="Y228" s="442"/>
      <c r="Z228" s="443"/>
      <c r="AA228" s="443"/>
      <c r="AB228" s="443"/>
      <c r="AC228" s="443"/>
      <c r="AD228" s="443"/>
      <c r="AE228" s="444"/>
      <c r="AF228" s="435"/>
      <c r="AG228" s="435"/>
      <c r="AH228" s="435"/>
      <c r="AI228" s="445"/>
      <c r="AJ228" s="446"/>
      <c r="AK228" s="37"/>
      <c r="AL228" s="388"/>
      <c r="AM228" s="389"/>
      <c r="AN228" s="389"/>
      <c r="AO228" s="389"/>
      <c r="AP228" s="38"/>
      <c r="AQ228" s="435"/>
      <c r="AR228" s="435"/>
      <c r="AS228" s="435"/>
    </row>
    <row r="229" spans="1:45" ht="21" customHeight="1" x14ac:dyDescent="0.15">
      <c r="A229" s="35">
        <v>225</v>
      </c>
      <c r="B229" s="73"/>
      <c r="C229" s="70"/>
      <c r="D229" s="70"/>
      <c r="E229" s="436"/>
      <c r="F229" s="437"/>
      <c r="G229" s="437"/>
      <c r="H229" s="437"/>
      <c r="I229" s="438"/>
      <c r="J229" s="439"/>
      <c r="K229" s="440"/>
      <c r="L229" s="440"/>
      <c r="M229" s="440"/>
      <c r="N229" s="440"/>
      <c r="O229" s="440"/>
      <c r="P229" s="440"/>
      <c r="Q229" s="440"/>
      <c r="R229" s="440"/>
      <c r="S229" s="440"/>
      <c r="T229" s="440"/>
      <c r="U229" s="440"/>
      <c r="V229" s="440"/>
      <c r="W229" s="440"/>
      <c r="X229" s="441"/>
      <c r="Y229" s="442"/>
      <c r="Z229" s="443"/>
      <c r="AA229" s="443"/>
      <c r="AB229" s="443"/>
      <c r="AC229" s="443"/>
      <c r="AD229" s="443"/>
      <c r="AE229" s="444"/>
      <c r="AF229" s="435"/>
      <c r="AG229" s="435"/>
      <c r="AH229" s="435"/>
      <c r="AI229" s="445"/>
      <c r="AJ229" s="446"/>
      <c r="AK229" s="37"/>
      <c r="AL229" s="388"/>
      <c r="AM229" s="389"/>
      <c r="AN229" s="389"/>
      <c r="AO229" s="389"/>
      <c r="AP229" s="38"/>
      <c r="AQ229" s="435"/>
      <c r="AR229" s="435"/>
      <c r="AS229" s="435"/>
    </row>
    <row r="230" spans="1:45" ht="21" customHeight="1" x14ac:dyDescent="0.15">
      <c r="A230" s="35">
        <v>226</v>
      </c>
      <c r="B230" s="73"/>
      <c r="C230" s="70"/>
      <c r="D230" s="70"/>
      <c r="E230" s="436"/>
      <c r="F230" s="437"/>
      <c r="G230" s="437"/>
      <c r="H230" s="437"/>
      <c r="I230" s="438"/>
      <c r="J230" s="439"/>
      <c r="K230" s="440"/>
      <c r="L230" s="440"/>
      <c r="M230" s="440"/>
      <c r="N230" s="440"/>
      <c r="O230" s="440"/>
      <c r="P230" s="440"/>
      <c r="Q230" s="440"/>
      <c r="R230" s="440"/>
      <c r="S230" s="440"/>
      <c r="T230" s="440"/>
      <c r="U230" s="440"/>
      <c r="V230" s="440"/>
      <c r="W230" s="440"/>
      <c r="X230" s="441"/>
      <c r="Y230" s="442"/>
      <c r="Z230" s="443"/>
      <c r="AA230" s="443"/>
      <c r="AB230" s="443"/>
      <c r="AC230" s="443"/>
      <c r="AD230" s="443"/>
      <c r="AE230" s="444"/>
      <c r="AF230" s="435"/>
      <c r="AG230" s="435"/>
      <c r="AH230" s="435"/>
      <c r="AI230" s="445"/>
      <c r="AJ230" s="446"/>
      <c r="AK230" s="37"/>
      <c r="AL230" s="388"/>
      <c r="AM230" s="389"/>
      <c r="AN230" s="389"/>
      <c r="AO230" s="389"/>
      <c r="AP230" s="38"/>
      <c r="AQ230" s="435"/>
      <c r="AR230" s="435"/>
      <c r="AS230" s="435"/>
    </row>
    <row r="231" spans="1:45" ht="21" customHeight="1" x14ac:dyDescent="0.15">
      <c r="A231" s="35">
        <v>227</v>
      </c>
      <c r="B231" s="73"/>
      <c r="C231" s="70"/>
      <c r="D231" s="70"/>
      <c r="E231" s="436"/>
      <c r="F231" s="437"/>
      <c r="G231" s="437"/>
      <c r="H231" s="437"/>
      <c r="I231" s="438"/>
      <c r="J231" s="439"/>
      <c r="K231" s="440"/>
      <c r="L231" s="440"/>
      <c r="M231" s="440"/>
      <c r="N231" s="440"/>
      <c r="O231" s="440"/>
      <c r="P231" s="440"/>
      <c r="Q231" s="440"/>
      <c r="R231" s="440"/>
      <c r="S231" s="440"/>
      <c r="T231" s="440"/>
      <c r="U231" s="440"/>
      <c r="V231" s="440"/>
      <c r="W231" s="440"/>
      <c r="X231" s="441"/>
      <c r="Y231" s="442"/>
      <c r="Z231" s="443"/>
      <c r="AA231" s="443"/>
      <c r="AB231" s="443"/>
      <c r="AC231" s="443"/>
      <c r="AD231" s="443"/>
      <c r="AE231" s="444"/>
      <c r="AF231" s="435"/>
      <c r="AG231" s="435"/>
      <c r="AH231" s="435"/>
      <c r="AI231" s="445"/>
      <c r="AJ231" s="446"/>
      <c r="AK231" s="37"/>
      <c r="AL231" s="388"/>
      <c r="AM231" s="389"/>
      <c r="AN231" s="389"/>
      <c r="AO231" s="389"/>
      <c r="AP231" s="38"/>
      <c r="AQ231" s="435"/>
      <c r="AR231" s="435"/>
      <c r="AS231" s="435"/>
    </row>
    <row r="232" spans="1:45" ht="21" customHeight="1" x14ac:dyDescent="0.15">
      <c r="A232" s="35">
        <v>228</v>
      </c>
      <c r="B232" s="73"/>
      <c r="C232" s="70"/>
      <c r="D232" s="70"/>
      <c r="E232" s="436"/>
      <c r="F232" s="437"/>
      <c r="G232" s="437"/>
      <c r="H232" s="437"/>
      <c r="I232" s="438"/>
      <c r="J232" s="439"/>
      <c r="K232" s="440"/>
      <c r="L232" s="440"/>
      <c r="M232" s="440"/>
      <c r="N232" s="440"/>
      <c r="O232" s="440"/>
      <c r="P232" s="440"/>
      <c r="Q232" s="440"/>
      <c r="R232" s="440"/>
      <c r="S232" s="440"/>
      <c r="T232" s="440"/>
      <c r="U232" s="440"/>
      <c r="V232" s="440"/>
      <c r="W232" s="440"/>
      <c r="X232" s="441"/>
      <c r="Y232" s="442"/>
      <c r="Z232" s="443"/>
      <c r="AA232" s="443"/>
      <c r="AB232" s="443"/>
      <c r="AC232" s="443"/>
      <c r="AD232" s="443"/>
      <c r="AE232" s="444"/>
      <c r="AF232" s="435"/>
      <c r="AG232" s="435"/>
      <c r="AH232" s="435"/>
      <c r="AI232" s="445"/>
      <c r="AJ232" s="446"/>
      <c r="AK232" s="37"/>
      <c r="AL232" s="388"/>
      <c r="AM232" s="389"/>
      <c r="AN232" s="389"/>
      <c r="AO232" s="389"/>
      <c r="AP232" s="38"/>
      <c r="AQ232" s="435"/>
      <c r="AR232" s="435"/>
      <c r="AS232" s="435"/>
    </row>
    <row r="233" spans="1:45" ht="21" customHeight="1" x14ac:dyDescent="0.15">
      <c r="A233" s="35">
        <v>229</v>
      </c>
      <c r="B233" s="73"/>
      <c r="C233" s="70"/>
      <c r="D233" s="70"/>
      <c r="E233" s="436"/>
      <c r="F233" s="437"/>
      <c r="G233" s="437"/>
      <c r="H233" s="437"/>
      <c r="I233" s="438"/>
      <c r="J233" s="439"/>
      <c r="K233" s="440"/>
      <c r="L233" s="440"/>
      <c r="M233" s="440"/>
      <c r="N233" s="440"/>
      <c r="O233" s="440"/>
      <c r="P233" s="440"/>
      <c r="Q233" s="440"/>
      <c r="R233" s="440"/>
      <c r="S233" s="440"/>
      <c r="T233" s="440"/>
      <c r="U233" s="440"/>
      <c r="V233" s="440"/>
      <c r="W233" s="440"/>
      <c r="X233" s="441"/>
      <c r="Y233" s="442"/>
      <c r="Z233" s="443"/>
      <c r="AA233" s="443"/>
      <c r="AB233" s="443"/>
      <c r="AC233" s="443"/>
      <c r="AD233" s="443"/>
      <c r="AE233" s="444"/>
      <c r="AF233" s="435"/>
      <c r="AG233" s="435"/>
      <c r="AH233" s="435"/>
      <c r="AI233" s="445"/>
      <c r="AJ233" s="446"/>
      <c r="AK233" s="37"/>
      <c r="AL233" s="388"/>
      <c r="AM233" s="389"/>
      <c r="AN233" s="389"/>
      <c r="AO233" s="389"/>
      <c r="AP233" s="38"/>
      <c r="AQ233" s="435"/>
      <c r="AR233" s="435"/>
      <c r="AS233" s="435"/>
    </row>
    <row r="234" spans="1:45" ht="21" customHeight="1" x14ac:dyDescent="0.15">
      <c r="A234" s="35">
        <v>230</v>
      </c>
      <c r="B234" s="73"/>
      <c r="C234" s="70"/>
      <c r="D234" s="70"/>
      <c r="E234" s="436"/>
      <c r="F234" s="437"/>
      <c r="G234" s="437"/>
      <c r="H234" s="437"/>
      <c r="I234" s="438"/>
      <c r="J234" s="439"/>
      <c r="K234" s="440"/>
      <c r="L234" s="440"/>
      <c r="M234" s="440"/>
      <c r="N234" s="440"/>
      <c r="O234" s="440"/>
      <c r="P234" s="440"/>
      <c r="Q234" s="440"/>
      <c r="R234" s="440"/>
      <c r="S234" s="440"/>
      <c r="T234" s="440"/>
      <c r="U234" s="440"/>
      <c r="V234" s="440"/>
      <c r="W234" s="440"/>
      <c r="X234" s="441"/>
      <c r="Y234" s="442"/>
      <c r="Z234" s="443"/>
      <c r="AA234" s="443"/>
      <c r="AB234" s="443"/>
      <c r="AC234" s="443"/>
      <c r="AD234" s="443"/>
      <c r="AE234" s="444"/>
      <c r="AF234" s="435"/>
      <c r="AG234" s="435"/>
      <c r="AH234" s="435"/>
      <c r="AI234" s="445"/>
      <c r="AJ234" s="446"/>
      <c r="AK234" s="37"/>
      <c r="AL234" s="388"/>
      <c r="AM234" s="389"/>
      <c r="AN234" s="389"/>
      <c r="AO234" s="389"/>
      <c r="AP234" s="38"/>
      <c r="AQ234" s="435"/>
      <c r="AR234" s="435"/>
      <c r="AS234" s="435"/>
    </row>
    <row r="235" spans="1:45" ht="21" customHeight="1" x14ac:dyDescent="0.15">
      <c r="A235" s="35">
        <v>231</v>
      </c>
      <c r="B235" s="73"/>
      <c r="C235" s="70"/>
      <c r="D235" s="70"/>
      <c r="E235" s="436"/>
      <c r="F235" s="437"/>
      <c r="G235" s="437"/>
      <c r="H235" s="437"/>
      <c r="I235" s="438"/>
      <c r="J235" s="439"/>
      <c r="K235" s="440"/>
      <c r="L235" s="440"/>
      <c r="M235" s="440"/>
      <c r="N235" s="440"/>
      <c r="O235" s="440"/>
      <c r="P235" s="440"/>
      <c r="Q235" s="440"/>
      <c r="R235" s="440"/>
      <c r="S235" s="440"/>
      <c r="T235" s="440"/>
      <c r="U235" s="440"/>
      <c r="V235" s="440"/>
      <c r="W235" s="440"/>
      <c r="X235" s="441"/>
      <c r="Y235" s="442"/>
      <c r="Z235" s="443"/>
      <c r="AA235" s="443"/>
      <c r="AB235" s="443"/>
      <c r="AC235" s="443"/>
      <c r="AD235" s="443"/>
      <c r="AE235" s="444"/>
      <c r="AF235" s="435"/>
      <c r="AG235" s="435"/>
      <c r="AH235" s="435"/>
      <c r="AI235" s="445"/>
      <c r="AJ235" s="446"/>
      <c r="AK235" s="37"/>
      <c r="AL235" s="388"/>
      <c r="AM235" s="389"/>
      <c r="AN235" s="389"/>
      <c r="AO235" s="389"/>
      <c r="AP235" s="38"/>
      <c r="AQ235" s="435"/>
      <c r="AR235" s="435"/>
      <c r="AS235" s="435"/>
    </row>
    <row r="236" spans="1:45" ht="21" customHeight="1" x14ac:dyDescent="0.15">
      <c r="A236" s="35">
        <v>232</v>
      </c>
      <c r="B236" s="73"/>
      <c r="C236" s="70"/>
      <c r="D236" s="70"/>
      <c r="E236" s="436"/>
      <c r="F236" s="437"/>
      <c r="G236" s="437"/>
      <c r="H236" s="437"/>
      <c r="I236" s="438"/>
      <c r="J236" s="439"/>
      <c r="K236" s="440"/>
      <c r="L236" s="440"/>
      <c r="M236" s="440"/>
      <c r="N236" s="440"/>
      <c r="O236" s="440"/>
      <c r="P236" s="440"/>
      <c r="Q236" s="440"/>
      <c r="R236" s="440"/>
      <c r="S236" s="440"/>
      <c r="T236" s="440"/>
      <c r="U236" s="440"/>
      <c r="V236" s="440"/>
      <c r="W236" s="440"/>
      <c r="X236" s="441"/>
      <c r="Y236" s="442"/>
      <c r="Z236" s="443"/>
      <c r="AA236" s="443"/>
      <c r="AB236" s="443"/>
      <c r="AC236" s="443"/>
      <c r="AD236" s="443"/>
      <c r="AE236" s="444"/>
      <c r="AF236" s="435"/>
      <c r="AG236" s="435"/>
      <c r="AH236" s="435"/>
      <c r="AI236" s="445"/>
      <c r="AJ236" s="446"/>
      <c r="AK236" s="37"/>
      <c r="AL236" s="388"/>
      <c r="AM236" s="389"/>
      <c r="AN236" s="389"/>
      <c r="AO236" s="389"/>
      <c r="AP236" s="38"/>
      <c r="AQ236" s="435"/>
      <c r="AR236" s="435"/>
      <c r="AS236" s="435"/>
    </row>
    <row r="237" spans="1:45" ht="21" customHeight="1" x14ac:dyDescent="0.15">
      <c r="A237" s="35">
        <v>233</v>
      </c>
      <c r="B237" s="73"/>
      <c r="C237" s="70"/>
      <c r="D237" s="70"/>
      <c r="E237" s="436"/>
      <c r="F237" s="437"/>
      <c r="G237" s="437"/>
      <c r="H237" s="437"/>
      <c r="I237" s="438"/>
      <c r="J237" s="439"/>
      <c r="K237" s="440"/>
      <c r="L237" s="440"/>
      <c r="M237" s="440"/>
      <c r="N237" s="440"/>
      <c r="O237" s="440"/>
      <c r="P237" s="440"/>
      <c r="Q237" s="440"/>
      <c r="R237" s="440"/>
      <c r="S237" s="440"/>
      <c r="T237" s="440"/>
      <c r="U237" s="440"/>
      <c r="V237" s="440"/>
      <c r="W237" s="440"/>
      <c r="X237" s="441"/>
      <c r="Y237" s="442"/>
      <c r="Z237" s="443"/>
      <c r="AA237" s="443"/>
      <c r="AB237" s="443"/>
      <c r="AC237" s="443"/>
      <c r="AD237" s="443"/>
      <c r="AE237" s="444"/>
      <c r="AF237" s="435"/>
      <c r="AG237" s="435"/>
      <c r="AH237" s="435"/>
      <c r="AI237" s="445"/>
      <c r="AJ237" s="446"/>
      <c r="AK237" s="37"/>
      <c r="AL237" s="388"/>
      <c r="AM237" s="389"/>
      <c r="AN237" s="389"/>
      <c r="AO237" s="389"/>
      <c r="AP237" s="38"/>
      <c r="AQ237" s="435"/>
      <c r="AR237" s="435"/>
      <c r="AS237" s="435"/>
    </row>
    <row r="238" spans="1:45" ht="21" customHeight="1" x14ac:dyDescent="0.15">
      <c r="A238" s="35">
        <v>234</v>
      </c>
      <c r="B238" s="73"/>
      <c r="C238" s="70"/>
      <c r="D238" s="70"/>
      <c r="E238" s="436"/>
      <c r="F238" s="437"/>
      <c r="G238" s="437"/>
      <c r="H238" s="437"/>
      <c r="I238" s="438"/>
      <c r="J238" s="439"/>
      <c r="K238" s="440"/>
      <c r="L238" s="440"/>
      <c r="M238" s="440"/>
      <c r="N238" s="440"/>
      <c r="O238" s="440"/>
      <c r="P238" s="440"/>
      <c r="Q238" s="440"/>
      <c r="R238" s="440"/>
      <c r="S238" s="440"/>
      <c r="T238" s="440"/>
      <c r="U238" s="440"/>
      <c r="V238" s="440"/>
      <c r="W238" s="440"/>
      <c r="X238" s="441"/>
      <c r="Y238" s="442"/>
      <c r="Z238" s="443"/>
      <c r="AA238" s="443"/>
      <c r="AB238" s="443"/>
      <c r="AC238" s="443"/>
      <c r="AD238" s="443"/>
      <c r="AE238" s="444"/>
      <c r="AF238" s="435"/>
      <c r="AG238" s="435"/>
      <c r="AH238" s="435"/>
      <c r="AI238" s="445"/>
      <c r="AJ238" s="446"/>
      <c r="AK238" s="37"/>
      <c r="AL238" s="388"/>
      <c r="AM238" s="389"/>
      <c r="AN238" s="389"/>
      <c r="AO238" s="389"/>
      <c r="AP238" s="38"/>
      <c r="AQ238" s="435"/>
      <c r="AR238" s="435"/>
      <c r="AS238" s="435"/>
    </row>
    <row r="239" spans="1:45" ht="21" customHeight="1" x14ac:dyDescent="0.15">
      <c r="A239" s="35">
        <v>235</v>
      </c>
      <c r="B239" s="73"/>
      <c r="C239" s="70"/>
      <c r="D239" s="70"/>
      <c r="E239" s="436"/>
      <c r="F239" s="437"/>
      <c r="G239" s="437"/>
      <c r="H239" s="437"/>
      <c r="I239" s="438"/>
      <c r="J239" s="439"/>
      <c r="K239" s="440"/>
      <c r="L239" s="440"/>
      <c r="M239" s="440"/>
      <c r="N239" s="440"/>
      <c r="O239" s="440"/>
      <c r="P239" s="440"/>
      <c r="Q239" s="440"/>
      <c r="R239" s="440"/>
      <c r="S239" s="440"/>
      <c r="T239" s="440"/>
      <c r="U239" s="440"/>
      <c r="V239" s="440"/>
      <c r="W239" s="440"/>
      <c r="X239" s="441"/>
      <c r="Y239" s="442"/>
      <c r="Z239" s="443"/>
      <c r="AA239" s="443"/>
      <c r="AB239" s="443"/>
      <c r="AC239" s="443"/>
      <c r="AD239" s="443"/>
      <c r="AE239" s="444"/>
      <c r="AF239" s="435"/>
      <c r="AG239" s="435"/>
      <c r="AH239" s="435"/>
      <c r="AI239" s="445"/>
      <c r="AJ239" s="446"/>
      <c r="AK239" s="37"/>
      <c r="AL239" s="388"/>
      <c r="AM239" s="389"/>
      <c r="AN239" s="389"/>
      <c r="AO239" s="389"/>
      <c r="AP239" s="38"/>
      <c r="AQ239" s="435"/>
      <c r="AR239" s="435"/>
      <c r="AS239" s="435"/>
    </row>
    <row r="240" spans="1:45" ht="21" customHeight="1" x14ac:dyDescent="0.15">
      <c r="A240" s="35">
        <v>236</v>
      </c>
      <c r="B240" s="73"/>
      <c r="C240" s="70"/>
      <c r="D240" s="70"/>
      <c r="E240" s="436"/>
      <c r="F240" s="437"/>
      <c r="G240" s="437"/>
      <c r="H240" s="437"/>
      <c r="I240" s="438"/>
      <c r="J240" s="439"/>
      <c r="K240" s="440"/>
      <c r="L240" s="440"/>
      <c r="M240" s="440"/>
      <c r="N240" s="440"/>
      <c r="O240" s="440"/>
      <c r="P240" s="440"/>
      <c r="Q240" s="440"/>
      <c r="R240" s="440"/>
      <c r="S240" s="440"/>
      <c r="T240" s="440"/>
      <c r="U240" s="440"/>
      <c r="V240" s="440"/>
      <c r="W240" s="440"/>
      <c r="X240" s="441"/>
      <c r="Y240" s="442"/>
      <c r="Z240" s="443"/>
      <c r="AA240" s="443"/>
      <c r="AB240" s="443"/>
      <c r="AC240" s="443"/>
      <c r="AD240" s="443"/>
      <c r="AE240" s="444"/>
      <c r="AF240" s="435"/>
      <c r="AG240" s="435"/>
      <c r="AH240" s="435"/>
      <c r="AI240" s="445"/>
      <c r="AJ240" s="446"/>
      <c r="AK240" s="37"/>
      <c r="AL240" s="388"/>
      <c r="AM240" s="389"/>
      <c r="AN240" s="389"/>
      <c r="AO240" s="389"/>
      <c r="AP240" s="38"/>
      <c r="AQ240" s="435"/>
      <c r="AR240" s="435"/>
      <c r="AS240" s="435"/>
    </row>
    <row r="241" spans="1:45" ht="21" customHeight="1" x14ac:dyDescent="0.15">
      <c r="A241" s="35">
        <v>237</v>
      </c>
      <c r="B241" s="73"/>
      <c r="C241" s="70"/>
      <c r="D241" s="70"/>
      <c r="E241" s="436"/>
      <c r="F241" s="437"/>
      <c r="G241" s="437"/>
      <c r="H241" s="437"/>
      <c r="I241" s="438"/>
      <c r="J241" s="439"/>
      <c r="K241" s="440"/>
      <c r="L241" s="440"/>
      <c r="M241" s="440"/>
      <c r="N241" s="440"/>
      <c r="O241" s="440"/>
      <c r="P241" s="440"/>
      <c r="Q241" s="440"/>
      <c r="R241" s="440"/>
      <c r="S241" s="440"/>
      <c r="T241" s="440"/>
      <c r="U241" s="440"/>
      <c r="V241" s="440"/>
      <c r="W241" s="440"/>
      <c r="X241" s="441"/>
      <c r="Y241" s="442"/>
      <c r="Z241" s="443"/>
      <c r="AA241" s="443"/>
      <c r="AB241" s="443"/>
      <c r="AC241" s="443"/>
      <c r="AD241" s="443"/>
      <c r="AE241" s="444"/>
      <c r="AF241" s="435"/>
      <c r="AG241" s="435"/>
      <c r="AH241" s="435"/>
      <c r="AI241" s="445"/>
      <c r="AJ241" s="446"/>
      <c r="AK241" s="37"/>
      <c r="AL241" s="388"/>
      <c r="AM241" s="389"/>
      <c r="AN241" s="389"/>
      <c r="AO241" s="389"/>
      <c r="AP241" s="38"/>
      <c r="AQ241" s="435"/>
      <c r="AR241" s="435"/>
      <c r="AS241" s="435"/>
    </row>
    <row r="242" spans="1:45" ht="21" customHeight="1" x14ac:dyDescent="0.15">
      <c r="A242" s="35">
        <v>238</v>
      </c>
      <c r="B242" s="73"/>
      <c r="C242" s="70"/>
      <c r="D242" s="70"/>
      <c r="E242" s="436"/>
      <c r="F242" s="437"/>
      <c r="G242" s="437"/>
      <c r="H242" s="437"/>
      <c r="I242" s="438"/>
      <c r="J242" s="439"/>
      <c r="K242" s="440"/>
      <c r="L242" s="440"/>
      <c r="M242" s="440"/>
      <c r="N242" s="440"/>
      <c r="O242" s="440"/>
      <c r="P242" s="440"/>
      <c r="Q242" s="440"/>
      <c r="R242" s="440"/>
      <c r="S242" s="440"/>
      <c r="T242" s="440"/>
      <c r="U242" s="440"/>
      <c r="V242" s="440"/>
      <c r="W242" s="440"/>
      <c r="X242" s="441"/>
      <c r="Y242" s="442"/>
      <c r="Z242" s="443"/>
      <c r="AA242" s="443"/>
      <c r="AB242" s="443"/>
      <c r="AC242" s="443"/>
      <c r="AD242" s="443"/>
      <c r="AE242" s="444"/>
      <c r="AF242" s="435"/>
      <c r="AG242" s="435"/>
      <c r="AH242" s="435"/>
      <c r="AI242" s="445"/>
      <c r="AJ242" s="446"/>
      <c r="AK242" s="37"/>
      <c r="AL242" s="388"/>
      <c r="AM242" s="389"/>
      <c r="AN242" s="389"/>
      <c r="AO242" s="389"/>
      <c r="AP242" s="38"/>
      <c r="AQ242" s="435"/>
      <c r="AR242" s="435"/>
      <c r="AS242" s="435"/>
    </row>
    <row r="243" spans="1:45" ht="21" customHeight="1" x14ac:dyDescent="0.15">
      <c r="A243" s="35">
        <v>239</v>
      </c>
      <c r="B243" s="73"/>
      <c r="C243" s="70"/>
      <c r="D243" s="70"/>
      <c r="E243" s="436"/>
      <c r="F243" s="437"/>
      <c r="G243" s="437"/>
      <c r="H243" s="437"/>
      <c r="I243" s="438"/>
      <c r="J243" s="439"/>
      <c r="K243" s="440"/>
      <c r="L243" s="440"/>
      <c r="M243" s="440"/>
      <c r="N243" s="440"/>
      <c r="O243" s="440"/>
      <c r="P243" s="440"/>
      <c r="Q243" s="440"/>
      <c r="R243" s="440"/>
      <c r="S243" s="440"/>
      <c r="T243" s="440"/>
      <c r="U243" s="440"/>
      <c r="V243" s="440"/>
      <c r="W243" s="440"/>
      <c r="X243" s="441"/>
      <c r="Y243" s="442"/>
      <c r="Z243" s="443"/>
      <c r="AA243" s="443"/>
      <c r="AB243" s="443"/>
      <c r="AC243" s="443"/>
      <c r="AD243" s="443"/>
      <c r="AE243" s="444"/>
      <c r="AF243" s="435"/>
      <c r="AG243" s="435"/>
      <c r="AH243" s="435"/>
      <c r="AI243" s="445"/>
      <c r="AJ243" s="446"/>
      <c r="AK243" s="37"/>
      <c r="AL243" s="388"/>
      <c r="AM243" s="389"/>
      <c r="AN243" s="389"/>
      <c r="AO243" s="389"/>
      <c r="AP243" s="38"/>
      <c r="AQ243" s="435"/>
      <c r="AR243" s="435"/>
      <c r="AS243" s="435"/>
    </row>
    <row r="244" spans="1:45" ht="21" customHeight="1" x14ac:dyDescent="0.15">
      <c r="A244" s="35">
        <v>240</v>
      </c>
      <c r="B244" s="73"/>
      <c r="C244" s="70"/>
      <c r="D244" s="70"/>
      <c r="E244" s="436"/>
      <c r="F244" s="437"/>
      <c r="G244" s="437"/>
      <c r="H244" s="437"/>
      <c r="I244" s="438"/>
      <c r="J244" s="439"/>
      <c r="K244" s="440"/>
      <c r="L244" s="440"/>
      <c r="M244" s="440"/>
      <c r="N244" s="440"/>
      <c r="O244" s="440"/>
      <c r="P244" s="440"/>
      <c r="Q244" s="440"/>
      <c r="R244" s="440"/>
      <c r="S244" s="440"/>
      <c r="T244" s="440"/>
      <c r="U244" s="440"/>
      <c r="V244" s="440"/>
      <c r="W244" s="440"/>
      <c r="X244" s="441"/>
      <c r="Y244" s="442"/>
      <c r="Z244" s="443"/>
      <c r="AA244" s="443"/>
      <c r="AB244" s="443"/>
      <c r="AC244" s="443"/>
      <c r="AD244" s="443"/>
      <c r="AE244" s="444"/>
      <c r="AF244" s="435"/>
      <c r="AG244" s="435"/>
      <c r="AH244" s="435"/>
      <c r="AI244" s="445"/>
      <c r="AJ244" s="446"/>
      <c r="AK244" s="37"/>
      <c r="AL244" s="388"/>
      <c r="AM244" s="389"/>
      <c r="AN244" s="389"/>
      <c r="AO244" s="389"/>
      <c r="AP244" s="38"/>
      <c r="AQ244" s="435"/>
      <c r="AR244" s="435"/>
      <c r="AS244" s="435"/>
    </row>
    <row r="245" spans="1:45" ht="21" customHeight="1" x14ac:dyDescent="0.15">
      <c r="A245" s="35">
        <v>241</v>
      </c>
      <c r="B245" s="73"/>
      <c r="C245" s="70"/>
      <c r="D245" s="70"/>
      <c r="E245" s="436"/>
      <c r="F245" s="437"/>
      <c r="G245" s="437"/>
      <c r="H245" s="437"/>
      <c r="I245" s="438"/>
      <c r="J245" s="439"/>
      <c r="K245" s="440"/>
      <c r="L245" s="440"/>
      <c r="M245" s="440"/>
      <c r="N245" s="440"/>
      <c r="O245" s="440"/>
      <c r="P245" s="440"/>
      <c r="Q245" s="440"/>
      <c r="R245" s="440"/>
      <c r="S245" s="440"/>
      <c r="T245" s="440"/>
      <c r="U245" s="440"/>
      <c r="V245" s="440"/>
      <c r="W245" s="440"/>
      <c r="X245" s="441"/>
      <c r="Y245" s="442"/>
      <c r="Z245" s="443"/>
      <c r="AA245" s="443"/>
      <c r="AB245" s="443"/>
      <c r="AC245" s="443"/>
      <c r="AD245" s="443"/>
      <c r="AE245" s="444"/>
      <c r="AF245" s="435"/>
      <c r="AG245" s="435"/>
      <c r="AH245" s="435"/>
      <c r="AI245" s="445"/>
      <c r="AJ245" s="446"/>
      <c r="AK245" s="37"/>
      <c r="AL245" s="388"/>
      <c r="AM245" s="389"/>
      <c r="AN245" s="389"/>
      <c r="AO245" s="389"/>
      <c r="AP245" s="38"/>
      <c r="AQ245" s="435"/>
      <c r="AR245" s="435"/>
      <c r="AS245" s="435"/>
    </row>
    <row r="246" spans="1:45" ht="21" customHeight="1" x14ac:dyDescent="0.15">
      <c r="A246" s="35">
        <v>242</v>
      </c>
      <c r="B246" s="73"/>
      <c r="C246" s="70"/>
      <c r="D246" s="70"/>
      <c r="E246" s="436"/>
      <c r="F246" s="437"/>
      <c r="G246" s="437"/>
      <c r="H246" s="437"/>
      <c r="I246" s="438"/>
      <c r="J246" s="439"/>
      <c r="K246" s="440"/>
      <c r="L246" s="440"/>
      <c r="M246" s="440"/>
      <c r="N246" s="440"/>
      <c r="O246" s="440"/>
      <c r="P246" s="440"/>
      <c r="Q246" s="440"/>
      <c r="R246" s="440"/>
      <c r="S246" s="440"/>
      <c r="T246" s="440"/>
      <c r="U246" s="440"/>
      <c r="V246" s="440"/>
      <c r="W246" s="440"/>
      <c r="X246" s="441"/>
      <c r="Y246" s="442"/>
      <c r="Z246" s="443"/>
      <c r="AA246" s="443"/>
      <c r="AB246" s="443"/>
      <c r="AC246" s="443"/>
      <c r="AD246" s="443"/>
      <c r="AE246" s="444"/>
      <c r="AF246" s="435"/>
      <c r="AG246" s="435"/>
      <c r="AH246" s="435"/>
      <c r="AI246" s="445"/>
      <c r="AJ246" s="446"/>
      <c r="AK246" s="37"/>
      <c r="AL246" s="388"/>
      <c r="AM246" s="389"/>
      <c r="AN246" s="389"/>
      <c r="AO246" s="389"/>
      <c r="AP246" s="38"/>
      <c r="AQ246" s="435"/>
      <c r="AR246" s="435"/>
      <c r="AS246" s="435"/>
    </row>
    <row r="247" spans="1:45" ht="21" customHeight="1" x14ac:dyDescent="0.15">
      <c r="A247" s="35">
        <v>243</v>
      </c>
      <c r="B247" s="73"/>
      <c r="C247" s="70"/>
      <c r="D247" s="70"/>
      <c r="E247" s="436"/>
      <c r="F247" s="437"/>
      <c r="G247" s="437"/>
      <c r="H247" s="437"/>
      <c r="I247" s="438"/>
      <c r="J247" s="439"/>
      <c r="K247" s="440"/>
      <c r="L247" s="440"/>
      <c r="M247" s="440"/>
      <c r="N247" s="440"/>
      <c r="O247" s="440"/>
      <c r="P247" s="440"/>
      <c r="Q247" s="440"/>
      <c r="R247" s="440"/>
      <c r="S247" s="440"/>
      <c r="T247" s="440"/>
      <c r="U247" s="440"/>
      <c r="V247" s="440"/>
      <c r="W247" s="440"/>
      <c r="X247" s="441"/>
      <c r="Y247" s="442"/>
      <c r="Z247" s="443"/>
      <c r="AA247" s="443"/>
      <c r="AB247" s="443"/>
      <c r="AC247" s="443"/>
      <c r="AD247" s="443"/>
      <c r="AE247" s="444"/>
      <c r="AF247" s="435"/>
      <c r="AG247" s="435"/>
      <c r="AH247" s="435"/>
      <c r="AI247" s="445"/>
      <c r="AJ247" s="446"/>
      <c r="AK247" s="37"/>
      <c r="AL247" s="388"/>
      <c r="AM247" s="389"/>
      <c r="AN247" s="389"/>
      <c r="AO247" s="389"/>
      <c r="AP247" s="38"/>
      <c r="AQ247" s="435"/>
      <c r="AR247" s="435"/>
      <c r="AS247" s="435"/>
    </row>
    <row r="248" spans="1:45" ht="21" customHeight="1" x14ac:dyDescent="0.15">
      <c r="A248" s="35">
        <v>244</v>
      </c>
      <c r="B248" s="73"/>
      <c r="C248" s="70"/>
      <c r="D248" s="70"/>
      <c r="E248" s="436"/>
      <c r="F248" s="437"/>
      <c r="G248" s="437"/>
      <c r="H248" s="437"/>
      <c r="I248" s="438"/>
      <c r="J248" s="439"/>
      <c r="K248" s="440"/>
      <c r="L248" s="440"/>
      <c r="M248" s="440"/>
      <c r="N248" s="440"/>
      <c r="O248" s="440"/>
      <c r="P248" s="440"/>
      <c r="Q248" s="440"/>
      <c r="R248" s="440"/>
      <c r="S248" s="440"/>
      <c r="T248" s="440"/>
      <c r="U248" s="440"/>
      <c r="V248" s="440"/>
      <c r="W248" s="440"/>
      <c r="X248" s="441"/>
      <c r="Y248" s="442"/>
      <c r="Z248" s="443"/>
      <c r="AA248" s="443"/>
      <c r="AB248" s="443"/>
      <c r="AC248" s="443"/>
      <c r="AD248" s="443"/>
      <c r="AE248" s="444"/>
      <c r="AF248" s="435"/>
      <c r="AG248" s="435"/>
      <c r="AH248" s="435"/>
      <c r="AI248" s="445"/>
      <c r="AJ248" s="446"/>
      <c r="AK248" s="37"/>
      <c r="AL248" s="388"/>
      <c r="AM248" s="389"/>
      <c r="AN248" s="389"/>
      <c r="AO248" s="389"/>
      <c r="AP248" s="38"/>
      <c r="AQ248" s="435"/>
      <c r="AR248" s="435"/>
      <c r="AS248" s="435"/>
    </row>
    <row r="249" spans="1:45" ht="21" customHeight="1" x14ac:dyDescent="0.15">
      <c r="A249" s="35">
        <v>245</v>
      </c>
      <c r="B249" s="73"/>
      <c r="C249" s="70"/>
      <c r="D249" s="70"/>
      <c r="E249" s="436"/>
      <c r="F249" s="437"/>
      <c r="G249" s="437"/>
      <c r="H249" s="437"/>
      <c r="I249" s="438"/>
      <c r="J249" s="439"/>
      <c r="K249" s="440"/>
      <c r="L249" s="440"/>
      <c r="M249" s="440"/>
      <c r="N249" s="440"/>
      <c r="O249" s="440"/>
      <c r="P249" s="440"/>
      <c r="Q249" s="440"/>
      <c r="R249" s="440"/>
      <c r="S249" s="440"/>
      <c r="T249" s="440"/>
      <c r="U249" s="440"/>
      <c r="V249" s="440"/>
      <c r="W249" s="440"/>
      <c r="X249" s="441"/>
      <c r="Y249" s="442"/>
      <c r="Z249" s="443"/>
      <c r="AA249" s="443"/>
      <c r="AB249" s="443"/>
      <c r="AC249" s="443"/>
      <c r="AD249" s="443"/>
      <c r="AE249" s="444"/>
      <c r="AF249" s="435"/>
      <c r="AG249" s="435"/>
      <c r="AH249" s="435"/>
      <c r="AI249" s="445"/>
      <c r="AJ249" s="446"/>
      <c r="AK249" s="37"/>
      <c r="AL249" s="388"/>
      <c r="AM249" s="389"/>
      <c r="AN249" s="389"/>
      <c r="AO249" s="389"/>
      <c r="AP249" s="38"/>
      <c r="AQ249" s="435"/>
      <c r="AR249" s="435"/>
      <c r="AS249" s="435"/>
    </row>
    <row r="250" spans="1:45" ht="21" customHeight="1" x14ac:dyDescent="0.15">
      <c r="A250" s="35">
        <v>246</v>
      </c>
      <c r="B250" s="73"/>
      <c r="C250" s="70"/>
      <c r="D250" s="70"/>
      <c r="E250" s="436"/>
      <c r="F250" s="437"/>
      <c r="G250" s="437"/>
      <c r="H250" s="437"/>
      <c r="I250" s="438"/>
      <c r="J250" s="439"/>
      <c r="K250" s="440"/>
      <c r="L250" s="440"/>
      <c r="M250" s="440"/>
      <c r="N250" s="440"/>
      <c r="O250" s="440"/>
      <c r="P250" s="440"/>
      <c r="Q250" s="440"/>
      <c r="R250" s="440"/>
      <c r="S250" s="440"/>
      <c r="T250" s="440"/>
      <c r="U250" s="440"/>
      <c r="V250" s="440"/>
      <c r="W250" s="440"/>
      <c r="X250" s="441"/>
      <c r="Y250" s="442"/>
      <c r="Z250" s="443"/>
      <c r="AA250" s="443"/>
      <c r="AB250" s="443"/>
      <c r="AC250" s="443"/>
      <c r="AD250" s="443"/>
      <c r="AE250" s="444"/>
      <c r="AF250" s="435"/>
      <c r="AG250" s="435"/>
      <c r="AH250" s="435"/>
      <c r="AI250" s="445"/>
      <c r="AJ250" s="446"/>
      <c r="AK250" s="37"/>
      <c r="AL250" s="388"/>
      <c r="AM250" s="389"/>
      <c r="AN250" s="389"/>
      <c r="AO250" s="389"/>
      <c r="AP250" s="38"/>
      <c r="AQ250" s="435"/>
      <c r="AR250" s="435"/>
      <c r="AS250" s="435"/>
    </row>
    <row r="251" spans="1:45" ht="21" customHeight="1" x14ac:dyDescent="0.15">
      <c r="A251" s="35">
        <v>247</v>
      </c>
      <c r="B251" s="73"/>
      <c r="C251" s="70"/>
      <c r="D251" s="70"/>
      <c r="E251" s="436"/>
      <c r="F251" s="437"/>
      <c r="G251" s="437"/>
      <c r="H251" s="437"/>
      <c r="I251" s="438"/>
      <c r="J251" s="439"/>
      <c r="K251" s="440"/>
      <c r="L251" s="440"/>
      <c r="M251" s="440"/>
      <c r="N251" s="440"/>
      <c r="O251" s="440"/>
      <c r="P251" s="440"/>
      <c r="Q251" s="440"/>
      <c r="R251" s="440"/>
      <c r="S251" s="440"/>
      <c r="T251" s="440"/>
      <c r="U251" s="440"/>
      <c r="V251" s="440"/>
      <c r="W251" s="440"/>
      <c r="X251" s="441"/>
      <c r="Y251" s="442"/>
      <c r="Z251" s="443"/>
      <c r="AA251" s="443"/>
      <c r="AB251" s="443"/>
      <c r="AC251" s="443"/>
      <c r="AD251" s="443"/>
      <c r="AE251" s="444"/>
      <c r="AF251" s="435"/>
      <c r="AG251" s="435"/>
      <c r="AH251" s="435"/>
      <c r="AI251" s="445"/>
      <c r="AJ251" s="446"/>
      <c r="AK251" s="37"/>
      <c r="AL251" s="388"/>
      <c r="AM251" s="389"/>
      <c r="AN251" s="389"/>
      <c r="AO251" s="389"/>
      <c r="AP251" s="38"/>
      <c r="AQ251" s="435"/>
      <c r="AR251" s="435"/>
      <c r="AS251" s="435"/>
    </row>
    <row r="252" spans="1:45" ht="21" customHeight="1" x14ac:dyDescent="0.15">
      <c r="A252" s="35">
        <v>248</v>
      </c>
      <c r="B252" s="73"/>
      <c r="C252" s="70"/>
      <c r="D252" s="70"/>
      <c r="E252" s="436"/>
      <c r="F252" s="437"/>
      <c r="G252" s="437"/>
      <c r="H252" s="437"/>
      <c r="I252" s="438"/>
      <c r="J252" s="439"/>
      <c r="K252" s="440"/>
      <c r="L252" s="440"/>
      <c r="M252" s="440"/>
      <c r="N252" s="440"/>
      <c r="O252" s="440"/>
      <c r="P252" s="440"/>
      <c r="Q252" s="440"/>
      <c r="R252" s="440"/>
      <c r="S252" s="440"/>
      <c r="T252" s="440"/>
      <c r="U252" s="440"/>
      <c r="V252" s="440"/>
      <c r="W252" s="440"/>
      <c r="X252" s="441"/>
      <c r="Y252" s="442"/>
      <c r="Z252" s="443"/>
      <c r="AA252" s="443"/>
      <c r="AB252" s="443"/>
      <c r="AC252" s="443"/>
      <c r="AD252" s="443"/>
      <c r="AE252" s="444"/>
      <c r="AF252" s="435"/>
      <c r="AG252" s="435"/>
      <c r="AH252" s="435"/>
      <c r="AI252" s="445"/>
      <c r="AJ252" s="446"/>
      <c r="AK252" s="37"/>
      <c r="AL252" s="388"/>
      <c r="AM252" s="389"/>
      <c r="AN252" s="389"/>
      <c r="AO252" s="389"/>
      <c r="AP252" s="38"/>
      <c r="AQ252" s="435"/>
      <c r="AR252" s="435"/>
      <c r="AS252" s="435"/>
    </row>
    <row r="253" spans="1:45" ht="21" customHeight="1" x14ac:dyDescent="0.15">
      <c r="A253" s="35">
        <v>249</v>
      </c>
      <c r="B253" s="73"/>
      <c r="C253" s="70"/>
      <c r="D253" s="70"/>
      <c r="E253" s="436"/>
      <c r="F253" s="437"/>
      <c r="G253" s="437"/>
      <c r="H253" s="437"/>
      <c r="I253" s="438"/>
      <c r="J253" s="439"/>
      <c r="K253" s="440"/>
      <c r="L253" s="440"/>
      <c r="M253" s="440"/>
      <c r="N253" s="440"/>
      <c r="O253" s="440"/>
      <c r="P253" s="440"/>
      <c r="Q253" s="440"/>
      <c r="R253" s="440"/>
      <c r="S253" s="440"/>
      <c r="T253" s="440"/>
      <c r="U253" s="440"/>
      <c r="V253" s="440"/>
      <c r="W253" s="440"/>
      <c r="X253" s="441"/>
      <c r="Y253" s="442"/>
      <c r="Z253" s="443"/>
      <c r="AA253" s="443"/>
      <c r="AB253" s="443"/>
      <c r="AC253" s="443"/>
      <c r="AD253" s="443"/>
      <c r="AE253" s="444"/>
      <c r="AF253" s="435"/>
      <c r="AG253" s="435"/>
      <c r="AH253" s="435"/>
      <c r="AI253" s="445"/>
      <c r="AJ253" s="446"/>
      <c r="AK253" s="37"/>
      <c r="AL253" s="388"/>
      <c r="AM253" s="389"/>
      <c r="AN253" s="389"/>
      <c r="AO253" s="389"/>
      <c r="AP253" s="38"/>
      <c r="AQ253" s="435"/>
      <c r="AR253" s="435"/>
      <c r="AS253" s="435"/>
    </row>
    <row r="254" spans="1:45" ht="21" customHeight="1" x14ac:dyDescent="0.15">
      <c r="A254" s="35">
        <v>250</v>
      </c>
      <c r="B254" s="73"/>
      <c r="C254" s="70"/>
      <c r="D254" s="70"/>
      <c r="E254" s="436"/>
      <c r="F254" s="437"/>
      <c r="G254" s="437"/>
      <c r="H254" s="437"/>
      <c r="I254" s="438"/>
      <c r="J254" s="439"/>
      <c r="K254" s="440"/>
      <c r="L254" s="440"/>
      <c r="M254" s="440"/>
      <c r="N254" s="440"/>
      <c r="O254" s="440"/>
      <c r="P254" s="440"/>
      <c r="Q254" s="440"/>
      <c r="R254" s="440"/>
      <c r="S254" s="440"/>
      <c r="T254" s="440"/>
      <c r="U254" s="440"/>
      <c r="V254" s="440"/>
      <c r="W254" s="440"/>
      <c r="X254" s="441"/>
      <c r="Y254" s="442"/>
      <c r="Z254" s="443"/>
      <c r="AA254" s="443"/>
      <c r="AB254" s="443"/>
      <c r="AC254" s="443"/>
      <c r="AD254" s="443"/>
      <c r="AE254" s="444"/>
      <c r="AF254" s="435"/>
      <c r="AG254" s="435"/>
      <c r="AH254" s="435"/>
      <c r="AI254" s="445"/>
      <c r="AJ254" s="446"/>
      <c r="AK254" s="37"/>
      <c r="AL254" s="388"/>
      <c r="AM254" s="389"/>
      <c r="AN254" s="389"/>
      <c r="AO254" s="389"/>
      <c r="AP254" s="38"/>
      <c r="AQ254" s="435"/>
      <c r="AR254" s="435"/>
      <c r="AS254" s="435"/>
    </row>
    <row r="255" spans="1:45" ht="21" customHeight="1" x14ac:dyDescent="0.15">
      <c r="A255" s="35">
        <v>251</v>
      </c>
      <c r="B255" s="73"/>
      <c r="C255" s="70"/>
      <c r="D255" s="70"/>
      <c r="E255" s="436"/>
      <c r="F255" s="437"/>
      <c r="G255" s="437"/>
      <c r="H255" s="437"/>
      <c r="I255" s="438"/>
      <c r="J255" s="439"/>
      <c r="K255" s="440"/>
      <c r="L255" s="440"/>
      <c r="M255" s="440"/>
      <c r="N255" s="440"/>
      <c r="O255" s="440"/>
      <c r="P255" s="440"/>
      <c r="Q255" s="440"/>
      <c r="R255" s="440"/>
      <c r="S255" s="440"/>
      <c r="T255" s="440"/>
      <c r="U255" s="440"/>
      <c r="V255" s="440"/>
      <c r="W255" s="440"/>
      <c r="X255" s="441"/>
      <c r="Y255" s="442"/>
      <c r="Z255" s="443"/>
      <c r="AA255" s="443"/>
      <c r="AB255" s="443"/>
      <c r="AC255" s="443"/>
      <c r="AD255" s="443"/>
      <c r="AE255" s="444"/>
      <c r="AF255" s="435"/>
      <c r="AG255" s="435"/>
      <c r="AH255" s="435"/>
      <c r="AI255" s="445"/>
      <c r="AJ255" s="446"/>
      <c r="AK255" s="37"/>
      <c r="AL255" s="388"/>
      <c r="AM255" s="389"/>
      <c r="AN255" s="389"/>
      <c r="AO255" s="389"/>
      <c r="AP255" s="38"/>
      <c r="AQ255" s="435"/>
      <c r="AR255" s="435"/>
      <c r="AS255" s="435"/>
    </row>
    <row r="256" spans="1:45" ht="21" customHeight="1" x14ac:dyDescent="0.15">
      <c r="A256" s="35">
        <v>252</v>
      </c>
      <c r="B256" s="73"/>
      <c r="C256" s="70"/>
      <c r="D256" s="70"/>
      <c r="E256" s="436"/>
      <c r="F256" s="437"/>
      <c r="G256" s="437"/>
      <c r="H256" s="437"/>
      <c r="I256" s="438"/>
      <c r="J256" s="439"/>
      <c r="K256" s="440"/>
      <c r="L256" s="440"/>
      <c r="M256" s="440"/>
      <c r="N256" s="440"/>
      <c r="O256" s="440"/>
      <c r="P256" s="440"/>
      <c r="Q256" s="440"/>
      <c r="R256" s="440"/>
      <c r="S256" s="440"/>
      <c r="T256" s="440"/>
      <c r="U256" s="440"/>
      <c r="V256" s="440"/>
      <c r="W256" s="440"/>
      <c r="X256" s="441"/>
      <c r="Y256" s="442"/>
      <c r="Z256" s="443"/>
      <c r="AA256" s="443"/>
      <c r="AB256" s="443"/>
      <c r="AC256" s="443"/>
      <c r="AD256" s="443"/>
      <c r="AE256" s="444"/>
      <c r="AF256" s="435"/>
      <c r="AG256" s="435"/>
      <c r="AH256" s="435"/>
      <c r="AI256" s="445"/>
      <c r="AJ256" s="446"/>
      <c r="AK256" s="37"/>
      <c r="AL256" s="388"/>
      <c r="AM256" s="389"/>
      <c r="AN256" s="389"/>
      <c r="AO256" s="389"/>
      <c r="AP256" s="38"/>
      <c r="AQ256" s="435"/>
      <c r="AR256" s="435"/>
      <c r="AS256" s="435"/>
    </row>
    <row r="257" spans="1:45" ht="21" customHeight="1" x14ac:dyDescent="0.15">
      <c r="A257" s="35">
        <v>253</v>
      </c>
      <c r="B257" s="73"/>
      <c r="C257" s="70"/>
      <c r="D257" s="70"/>
      <c r="E257" s="436"/>
      <c r="F257" s="437"/>
      <c r="G257" s="437"/>
      <c r="H257" s="437"/>
      <c r="I257" s="438"/>
      <c r="J257" s="439"/>
      <c r="K257" s="440"/>
      <c r="L257" s="440"/>
      <c r="M257" s="440"/>
      <c r="N257" s="440"/>
      <c r="O257" s="440"/>
      <c r="P257" s="440"/>
      <c r="Q257" s="440"/>
      <c r="R257" s="440"/>
      <c r="S257" s="440"/>
      <c r="T257" s="440"/>
      <c r="U257" s="440"/>
      <c r="V257" s="440"/>
      <c r="W257" s="440"/>
      <c r="X257" s="441"/>
      <c r="Y257" s="442"/>
      <c r="Z257" s="443"/>
      <c r="AA257" s="443"/>
      <c r="AB257" s="443"/>
      <c r="AC257" s="443"/>
      <c r="AD257" s="443"/>
      <c r="AE257" s="444"/>
      <c r="AF257" s="435"/>
      <c r="AG257" s="435"/>
      <c r="AH257" s="435"/>
      <c r="AI257" s="445"/>
      <c r="AJ257" s="446"/>
      <c r="AK257" s="37"/>
      <c r="AL257" s="388"/>
      <c r="AM257" s="389"/>
      <c r="AN257" s="389"/>
      <c r="AO257" s="389"/>
      <c r="AP257" s="38"/>
      <c r="AQ257" s="435"/>
      <c r="AR257" s="435"/>
      <c r="AS257" s="435"/>
    </row>
    <row r="258" spans="1:45" ht="21" customHeight="1" x14ac:dyDescent="0.15">
      <c r="A258" s="35">
        <v>254</v>
      </c>
      <c r="B258" s="73"/>
      <c r="C258" s="70"/>
      <c r="D258" s="70"/>
      <c r="E258" s="436"/>
      <c r="F258" s="437"/>
      <c r="G258" s="437"/>
      <c r="H258" s="437"/>
      <c r="I258" s="438"/>
      <c r="J258" s="439"/>
      <c r="K258" s="440"/>
      <c r="L258" s="440"/>
      <c r="M258" s="440"/>
      <c r="N258" s="440"/>
      <c r="O258" s="440"/>
      <c r="P258" s="440"/>
      <c r="Q258" s="440"/>
      <c r="R258" s="440"/>
      <c r="S258" s="440"/>
      <c r="T258" s="440"/>
      <c r="U258" s="440"/>
      <c r="V258" s="440"/>
      <c r="W258" s="440"/>
      <c r="X258" s="441"/>
      <c r="Y258" s="442"/>
      <c r="Z258" s="443"/>
      <c r="AA258" s="443"/>
      <c r="AB258" s="443"/>
      <c r="AC258" s="443"/>
      <c r="AD258" s="443"/>
      <c r="AE258" s="444"/>
      <c r="AF258" s="435"/>
      <c r="AG258" s="435"/>
      <c r="AH258" s="435"/>
      <c r="AI258" s="445"/>
      <c r="AJ258" s="446"/>
      <c r="AK258" s="37"/>
      <c r="AL258" s="388"/>
      <c r="AM258" s="389"/>
      <c r="AN258" s="389"/>
      <c r="AO258" s="389"/>
      <c r="AP258" s="38"/>
      <c r="AQ258" s="435"/>
      <c r="AR258" s="435"/>
      <c r="AS258" s="435"/>
    </row>
    <row r="259" spans="1:45" ht="21" customHeight="1" x14ac:dyDescent="0.15">
      <c r="A259" s="35">
        <v>255</v>
      </c>
      <c r="B259" s="73"/>
      <c r="C259" s="70"/>
      <c r="D259" s="70"/>
      <c r="E259" s="436"/>
      <c r="F259" s="437"/>
      <c r="G259" s="437"/>
      <c r="H259" s="437"/>
      <c r="I259" s="438"/>
      <c r="J259" s="439"/>
      <c r="K259" s="440"/>
      <c r="L259" s="440"/>
      <c r="M259" s="440"/>
      <c r="N259" s="440"/>
      <c r="O259" s="440"/>
      <c r="P259" s="440"/>
      <c r="Q259" s="440"/>
      <c r="R259" s="440"/>
      <c r="S259" s="440"/>
      <c r="T259" s="440"/>
      <c r="U259" s="440"/>
      <c r="V259" s="440"/>
      <c r="W259" s="440"/>
      <c r="X259" s="441"/>
      <c r="Y259" s="442"/>
      <c r="Z259" s="443"/>
      <c r="AA259" s="443"/>
      <c r="AB259" s="443"/>
      <c r="AC259" s="443"/>
      <c r="AD259" s="443"/>
      <c r="AE259" s="444"/>
      <c r="AF259" s="435"/>
      <c r="AG259" s="435"/>
      <c r="AH259" s="435"/>
      <c r="AI259" s="445"/>
      <c r="AJ259" s="446"/>
      <c r="AK259" s="37"/>
      <c r="AL259" s="388"/>
      <c r="AM259" s="389"/>
      <c r="AN259" s="389"/>
      <c r="AO259" s="389"/>
      <c r="AP259" s="38"/>
      <c r="AQ259" s="435"/>
      <c r="AR259" s="435"/>
      <c r="AS259" s="435"/>
    </row>
    <row r="260" spans="1:45" ht="21" customHeight="1" x14ac:dyDescent="0.15">
      <c r="A260" s="35">
        <v>256</v>
      </c>
      <c r="B260" s="73"/>
      <c r="C260" s="70"/>
      <c r="D260" s="70"/>
      <c r="E260" s="436"/>
      <c r="F260" s="437"/>
      <c r="G260" s="437"/>
      <c r="H260" s="437"/>
      <c r="I260" s="438"/>
      <c r="J260" s="439"/>
      <c r="K260" s="440"/>
      <c r="L260" s="440"/>
      <c r="M260" s="440"/>
      <c r="N260" s="440"/>
      <c r="O260" s="440"/>
      <c r="P260" s="440"/>
      <c r="Q260" s="440"/>
      <c r="R260" s="440"/>
      <c r="S260" s="440"/>
      <c r="T260" s="440"/>
      <c r="U260" s="440"/>
      <c r="V260" s="440"/>
      <c r="W260" s="440"/>
      <c r="X260" s="441"/>
      <c r="Y260" s="442"/>
      <c r="Z260" s="443"/>
      <c r="AA260" s="443"/>
      <c r="AB260" s="443"/>
      <c r="AC260" s="443"/>
      <c r="AD260" s="443"/>
      <c r="AE260" s="444"/>
      <c r="AF260" s="435"/>
      <c r="AG260" s="435"/>
      <c r="AH260" s="435"/>
      <c r="AI260" s="445"/>
      <c r="AJ260" s="446"/>
      <c r="AK260" s="37"/>
      <c r="AL260" s="388"/>
      <c r="AM260" s="389"/>
      <c r="AN260" s="389"/>
      <c r="AO260" s="389"/>
      <c r="AP260" s="38"/>
      <c r="AQ260" s="435"/>
      <c r="AR260" s="435"/>
      <c r="AS260" s="435"/>
    </row>
    <row r="261" spans="1:45" ht="21" customHeight="1" x14ac:dyDescent="0.15">
      <c r="A261" s="35">
        <v>257</v>
      </c>
      <c r="B261" s="73"/>
      <c r="C261" s="70"/>
      <c r="D261" s="70"/>
      <c r="E261" s="436"/>
      <c r="F261" s="437"/>
      <c r="G261" s="437"/>
      <c r="H261" s="437"/>
      <c r="I261" s="438"/>
      <c r="J261" s="439"/>
      <c r="K261" s="440"/>
      <c r="L261" s="440"/>
      <c r="M261" s="440"/>
      <c r="N261" s="440"/>
      <c r="O261" s="440"/>
      <c r="P261" s="440"/>
      <c r="Q261" s="440"/>
      <c r="R261" s="440"/>
      <c r="S261" s="440"/>
      <c r="T261" s="440"/>
      <c r="U261" s="440"/>
      <c r="V261" s="440"/>
      <c r="W261" s="440"/>
      <c r="X261" s="441"/>
      <c r="Y261" s="442"/>
      <c r="Z261" s="443"/>
      <c r="AA261" s="443"/>
      <c r="AB261" s="443"/>
      <c r="AC261" s="443"/>
      <c r="AD261" s="443"/>
      <c r="AE261" s="444"/>
      <c r="AF261" s="435"/>
      <c r="AG261" s="435"/>
      <c r="AH261" s="435"/>
      <c r="AI261" s="445"/>
      <c r="AJ261" s="446"/>
      <c r="AK261" s="37"/>
      <c r="AL261" s="388"/>
      <c r="AM261" s="389"/>
      <c r="AN261" s="389"/>
      <c r="AO261" s="389"/>
      <c r="AP261" s="38"/>
      <c r="AQ261" s="435"/>
      <c r="AR261" s="435"/>
      <c r="AS261" s="435"/>
    </row>
    <row r="262" spans="1:45" ht="21" customHeight="1" x14ac:dyDescent="0.15">
      <c r="A262" s="35">
        <v>258</v>
      </c>
      <c r="B262" s="73"/>
      <c r="C262" s="70"/>
      <c r="D262" s="70"/>
      <c r="E262" s="436"/>
      <c r="F262" s="437"/>
      <c r="G262" s="437"/>
      <c r="H262" s="437"/>
      <c r="I262" s="438"/>
      <c r="J262" s="439"/>
      <c r="K262" s="440"/>
      <c r="L262" s="440"/>
      <c r="M262" s="440"/>
      <c r="N262" s="440"/>
      <c r="O262" s="440"/>
      <c r="P262" s="440"/>
      <c r="Q262" s="440"/>
      <c r="R262" s="440"/>
      <c r="S262" s="440"/>
      <c r="T262" s="440"/>
      <c r="U262" s="440"/>
      <c r="V262" s="440"/>
      <c r="W262" s="440"/>
      <c r="X262" s="441"/>
      <c r="Y262" s="442"/>
      <c r="Z262" s="443"/>
      <c r="AA262" s="443"/>
      <c r="AB262" s="443"/>
      <c r="AC262" s="443"/>
      <c r="AD262" s="443"/>
      <c r="AE262" s="444"/>
      <c r="AF262" s="435"/>
      <c r="AG262" s="435"/>
      <c r="AH262" s="435"/>
      <c r="AI262" s="445"/>
      <c r="AJ262" s="446"/>
      <c r="AK262" s="37"/>
      <c r="AL262" s="388"/>
      <c r="AM262" s="389"/>
      <c r="AN262" s="389"/>
      <c r="AO262" s="389"/>
      <c r="AP262" s="38"/>
      <c r="AQ262" s="435"/>
      <c r="AR262" s="435"/>
      <c r="AS262" s="435"/>
    </row>
    <row r="263" spans="1:45" ht="21" customHeight="1" x14ac:dyDescent="0.15">
      <c r="A263" s="35">
        <v>259</v>
      </c>
      <c r="B263" s="73"/>
      <c r="C263" s="70"/>
      <c r="D263" s="70"/>
      <c r="E263" s="436"/>
      <c r="F263" s="437"/>
      <c r="G263" s="437"/>
      <c r="H263" s="437"/>
      <c r="I263" s="438"/>
      <c r="J263" s="439"/>
      <c r="K263" s="440"/>
      <c r="L263" s="440"/>
      <c r="M263" s="440"/>
      <c r="N263" s="440"/>
      <c r="O263" s="440"/>
      <c r="P263" s="440"/>
      <c r="Q263" s="440"/>
      <c r="R263" s="440"/>
      <c r="S263" s="440"/>
      <c r="T263" s="440"/>
      <c r="U263" s="440"/>
      <c r="V263" s="440"/>
      <c r="W263" s="440"/>
      <c r="X263" s="441"/>
      <c r="Y263" s="442"/>
      <c r="Z263" s="443"/>
      <c r="AA263" s="443"/>
      <c r="AB263" s="443"/>
      <c r="AC263" s="443"/>
      <c r="AD263" s="443"/>
      <c r="AE263" s="444"/>
      <c r="AF263" s="435"/>
      <c r="AG263" s="435"/>
      <c r="AH263" s="435"/>
      <c r="AI263" s="445"/>
      <c r="AJ263" s="446"/>
      <c r="AK263" s="37"/>
      <c r="AL263" s="388"/>
      <c r="AM263" s="389"/>
      <c r="AN263" s="389"/>
      <c r="AO263" s="389"/>
      <c r="AP263" s="38"/>
      <c r="AQ263" s="435"/>
      <c r="AR263" s="435"/>
      <c r="AS263" s="435"/>
    </row>
    <row r="264" spans="1:45" ht="21" customHeight="1" x14ac:dyDescent="0.15">
      <c r="A264" s="35">
        <v>260</v>
      </c>
      <c r="B264" s="73"/>
      <c r="C264" s="70"/>
      <c r="D264" s="70"/>
      <c r="E264" s="436"/>
      <c r="F264" s="437"/>
      <c r="G264" s="437"/>
      <c r="H264" s="437"/>
      <c r="I264" s="438"/>
      <c r="J264" s="439"/>
      <c r="K264" s="440"/>
      <c r="L264" s="440"/>
      <c r="M264" s="440"/>
      <c r="N264" s="440"/>
      <c r="O264" s="440"/>
      <c r="P264" s="440"/>
      <c r="Q264" s="440"/>
      <c r="R264" s="440"/>
      <c r="S264" s="440"/>
      <c r="T264" s="440"/>
      <c r="U264" s="440"/>
      <c r="V264" s="440"/>
      <c r="W264" s="440"/>
      <c r="X264" s="441"/>
      <c r="Y264" s="442"/>
      <c r="Z264" s="443"/>
      <c r="AA264" s="443"/>
      <c r="AB264" s="443"/>
      <c r="AC264" s="443"/>
      <c r="AD264" s="443"/>
      <c r="AE264" s="444"/>
      <c r="AF264" s="435"/>
      <c r="AG264" s="435"/>
      <c r="AH264" s="435"/>
      <c r="AI264" s="445"/>
      <c r="AJ264" s="446"/>
      <c r="AK264" s="37"/>
      <c r="AL264" s="388"/>
      <c r="AM264" s="389"/>
      <c r="AN264" s="389"/>
      <c r="AO264" s="389"/>
      <c r="AP264" s="38"/>
      <c r="AQ264" s="435"/>
      <c r="AR264" s="435"/>
      <c r="AS264" s="435"/>
    </row>
    <row r="265" spans="1:45" ht="21" customHeight="1" x14ac:dyDescent="0.15">
      <c r="A265" s="35">
        <v>261</v>
      </c>
      <c r="B265" s="73"/>
      <c r="C265" s="70"/>
      <c r="D265" s="70"/>
      <c r="E265" s="436"/>
      <c r="F265" s="437"/>
      <c r="G265" s="437"/>
      <c r="H265" s="437"/>
      <c r="I265" s="438"/>
      <c r="J265" s="439"/>
      <c r="K265" s="440"/>
      <c r="L265" s="440"/>
      <c r="M265" s="440"/>
      <c r="N265" s="440"/>
      <c r="O265" s="440"/>
      <c r="P265" s="440"/>
      <c r="Q265" s="440"/>
      <c r="R265" s="440"/>
      <c r="S265" s="440"/>
      <c r="T265" s="440"/>
      <c r="U265" s="440"/>
      <c r="V265" s="440"/>
      <c r="W265" s="440"/>
      <c r="X265" s="441"/>
      <c r="Y265" s="442"/>
      <c r="Z265" s="443"/>
      <c r="AA265" s="443"/>
      <c r="AB265" s="443"/>
      <c r="AC265" s="443"/>
      <c r="AD265" s="443"/>
      <c r="AE265" s="444"/>
      <c r="AF265" s="435"/>
      <c r="AG265" s="435"/>
      <c r="AH265" s="435"/>
      <c r="AI265" s="445"/>
      <c r="AJ265" s="446"/>
      <c r="AK265" s="37"/>
      <c r="AL265" s="388"/>
      <c r="AM265" s="389"/>
      <c r="AN265" s="389"/>
      <c r="AO265" s="389"/>
      <c r="AP265" s="38"/>
      <c r="AQ265" s="435"/>
      <c r="AR265" s="435"/>
      <c r="AS265" s="435"/>
    </row>
    <row r="266" spans="1:45" ht="21" customHeight="1" x14ac:dyDescent="0.15">
      <c r="A266" s="35">
        <v>262</v>
      </c>
      <c r="B266" s="73"/>
      <c r="C266" s="70"/>
      <c r="D266" s="70"/>
      <c r="E266" s="436"/>
      <c r="F266" s="437"/>
      <c r="G266" s="437"/>
      <c r="H266" s="437"/>
      <c r="I266" s="438"/>
      <c r="J266" s="439"/>
      <c r="K266" s="440"/>
      <c r="L266" s="440"/>
      <c r="M266" s="440"/>
      <c r="N266" s="440"/>
      <c r="O266" s="440"/>
      <c r="P266" s="440"/>
      <c r="Q266" s="440"/>
      <c r="R266" s="440"/>
      <c r="S266" s="440"/>
      <c r="T266" s="440"/>
      <c r="U266" s="440"/>
      <c r="V266" s="440"/>
      <c r="W266" s="440"/>
      <c r="X266" s="441"/>
      <c r="Y266" s="442"/>
      <c r="Z266" s="443"/>
      <c r="AA266" s="443"/>
      <c r="AB266" s="443"/>
      <c r="AC266" s="443"/>
      <c r="AD266" s="443"/>
      <c r="AE266" s="444"/>
      <c r="AF266" s="435"/>
      <c r="AG266" s="435"/>
      <c r="AH266" s="435"/>
      <c r="AI266" s="445"/>
      <c r="AJ266" s="446"/>
      <c r="AK266" s="37"/>
      <c r="AL266" s="388"/>
      <c r="AM266" s="389"/>
      <c r="AN266" s="389"/>
      <c r="AO266" s="389"/>
      <c r="AP266" s="38"/>
      <c r="AQ266" s="435"/>
      <c r="AR266" s="435"/>
      <c r="AS266" s="435"/>
    </row>
    <row r="267" spans="1:45" ht="21" customHeight="1" x14ac:dyDescent="0.15">
      <c r="A267" s="35">
        <v>263</v>
      </c>
      <c r="B267" s="73"/>
      <c r="C267" s="70"/>
      <c r="D267" s="70"/>
      <c r="E267" s="436"/>
      <c r="F267" s="437"/>
      <c r="G267" s="437"/>
      <c r="H267" s="437"/>
      <c r="I267" s="438"/>
      <c r="J267" s="439"/>
      <c r="K267" s="440"/>
      <c r="L267" s="440"/>
      <c r="M267" s="440"/>
      <c r="N267" s="440"/>
      <c r="O267" s="440"/>
      <c r="P267" s="440"/>
      <c r="Q267" s="440"/>
      <c r="R267" s="440"/>
      <c r="S267" s="440"/>
      <c r="T267" s="440"/>
      <c r="U267" s="440"/>
      <c r="V267" s="440"/>
      <c r="W267" s="440"/>
      <c r="X267" s="441"/>
      <c r="Y267" s="442"/>
      <c r="Z267" s="443"/>
      <c r="AA267" s="443"/>
      <c r="AB267" s="443"/>
      <c r="AC267" s="443"/>
      <c r="AD267" s="443"/>
      <c r="AE267" s="444"/>
      <c r="AF267" s="435"/>
      <c r="AG267" s="435"/>
      <c r="AH267" s="435"/>
      <c r="AI267" s="445"/>
      <c r="AJ267" s="446"/>
      <c r="AK267" s="37"/>
      <c r="AL267" s="388"/>
      <c r="AM267" s="389"/>
      <c r="AN267" s="389"/>
      <c r="AO267" s="389"/>
      <c r="AP267" s="38"/>
      <c r="AQ267" s="435"/>
      <c r="AR267" s="435"/>
      <c r="AS267" s="435"/>
    </row>
    <row r="268" spans="1:45" ht="21" customHeight="1" x14ac:dyDescent="0.15">
      <c r="A268" s="35">
        <v>264</v>
      </c>
      <c r="B268" s="73"/>
      <c r="C268" s="70"/>
      <c r="D268" s="70"/>
      <c r="E268" s="436"/>
      <c r="F268" s="437"/>
      <c r="G268" s="437"/>
      <c r="H268" s="437"/>
      <c r="I268" s="438"/>
      <c r="J268" s="439"/>
      <c r="K268" s="440"/>
      <c r="L268" s="440"/>
      <c r="M268" s="440"/>
      <c r="N268" s="440"/>
      <c r="O268" s="440"/>
      <c r="P268" s="440"/>
      <c r="Q268" s="440"/>
      <c r="R268" s="440"/>
      <c r="S268" s="440"/>
      <c r="T268" s="440"/>
      <c r="U268" s="440"/>
      <c r="V268" s="440"/>
      <c r="W268" s="440"/>
      <c r="X268" s="441"/>
      <c r="Y268" s="442"/>
      <c r="Z268" s="443"/>
      <c r="AA268" s="443"/>
      <c r="AB268" s="443"/>
      <c r="AC268" s="443"/>
      <c r="AD268" s="443"/>
      <c r="AE268" s="444"/>
      <c r="AF268" s="435"/>
      <c r="AG268" s="435"/>
      <c r="AH268" s="435"/>
      <c r="AI268" s="445"/>
      <c r="AJ268" s="446"/>
      <c r="AK268" s="37"/>
      <c r="AL268" s="388"/>
      <c r="AM268" s="389"/>
      <c r="AN268" s="389"/>
      <c r="AO268" s="389"/>
      <c r="AP268" s="38"/>
      <c r="AQ268" s="435"/>
      <c r="AR268" s="435"/>
      <c r="AS268" s="435"/>
    </row>
    <row r="269" spans="1:45" ht="21" customHeight="1" x14ac:dyDescent="0.15">
      <c r="A269" s="35">
        <v>265</v>
      </c>
      <c r="B269" s="73"/>
      <c r="C269" s="70"/>
      <c r="D269" s="70"/>
      <c r="E269" s="436"/>
      <c r="F269" s="437"/>
      <c r="G269" s="437"/>
      <c r="H269" s="437"/>
      <c r="I269" s="438"/>
      <c r="J269" s="439"/>
      <c r="K269" s="440"/>
      <c r="L269" s="440"/>
      <c r="M269" s="440"/>
      <c r="N269" s="440"/>
      <c r="O269" s="440"/>
      <c r="P269" s="440"/>
      <c r="Q269" s="440"/>
      <c r="R269" s="440"/>
      <c r="S269" s="440"/>
      <c r="T269" s="440"/>
      <c r="U269" s="440"/>
      <c r="V269" s="440"/>
      <c r="W269" s="440"/>
      <c r="X269" s="441"/>
      <c r="Y269" s="442"/>
      <c r="Z269" s="443"/>
      <c r="AA269" s="443"/>
      <c r="AB269" s="443"/>
      <c r="AC269" s="443"/>
      <c r="AD269" s="443"/>
      <c r="AE269" s="444"/>
      <c r="AF269" s="435"/>
      <c r="AG269" s="435"/>
      <c r="AH269" s="435"/>
      <c r="AI269" s="445"/>
      <c r="AJ269" s="446"/>
      <c r="AK269" s="37"/>
      <c r="AL269" s="388"/>
      <c r="AM269" s="389"/>
      <c r="AN269" s="389"/>
      <c r="AO269" s="389"/>
      <c r="AP269" s="38"/>
      <c r="AQ269" s="435"/>
      <c r="AR269" s="435"/>
      <c r="AS269" s="435"/>
    </row>
    <row r="270" spans="1:45" ht="21" customHeight="1" x14ac:dyDescent="0.15">
      <c r="A270" s="35">
        <v>266</v>
      </c>
      <c r="B270" s="73"/>
      <c r="C270" s="70"/>
      <c r="D270" s="70"/>
      <c r="E270" s="436"/>
      <c r="F270" s="437"/>
      <c r="G270" s="437"/>
      <c r="H270" s="437"/>
      <c r="I270" s="438"/>
      <c r="J270" s="439"/>
      <c r="K270" s="440"/>
      <c r="L270" s="440"/>
      <c r="M270" s="440"/>
      <c r="N270" s="440"/>
      <c r="O270" s="440"/>
      <c r="P270" s="440"/>
      <c r="Q270" s="440"/>
      <c r="R270" s="440"/>
      <c r="S270" s="440"/>
      <c r="T270" s="440"/>
      <c r="U270" s="440"/>
      <c r="V270" s="440"/>
      <c r="W270" s="440"/>
      <c r="X270" s="441"/>
      <c r="Y270" s="442"/>
      <c r="Z270" s="443"/>
      <c r="AA270" s="443"/>
      <c r="AB270" s="443"/>
      <c r="AC270" s="443"/>
      <c r="AD270" s="443"/>
      <c r="AE270" s="444"/>
      <c r="AF270" s="435"/>
      <c r="AG270" s="435"/>
      <c r="AH270" s="435"/>
      <c r="AI270" s="445"/>
      <c r="AJ270" s="446"/>
      <c r="AK270" s="37"/>
      <c r="AL270" s="388"/>
      <c r="AM270" s="389"/>
      <c r="AN270" s="389"/>
      <c r="AO270" s="389"/>
      <c r="AP270" s="38"/>
      <c r="AQ270" s="435"/>
      <c r="AR270" s="435"/>
      <c r="AS270" s="435"/>
    </row>
    <row r="271" spans="1:45" ht="21" customHeight="1" x14ac:dyDescent="0.15">
      <c r="A271" s="35">
        <v>267</v>
      </c>
      <c r="B271" s="73"/>
      <c r="C271" s="70"/>
      <c r="D271" s="70"/>
      <c r="E271" s="436"/>
      <c r="F271" s="437"/>
      <c r="G271" s="437"/>
      <c r="H271" s="437"/>
      <c r="I271" s="438"/>
      <c r="J271" s="439"/>
      <c r="K271" s="440"/>
      <c r="L271" s="440"/>
      <c r="M271" s="440"/>
      <c r="N271" s="440"/>
      <c r="O271" s="440"/>
      <c r="P271" s="440"/>
      <c r="Q271" s="440"/>
      <c r="R271" s="440"/>
      <c r="S271" s="440"/>
      <c r="T271" s="440"/>
      <c r="U271" s="440"/>
      <c r="V271" s="440"/>
      <c r="W271" s="440"/>
      <c r="X271" s="441"/>
      <c r="Y271" s="442"/>
      <c r="Z271" s="443"/>
      <c r="AA271" s="443"/>
      <c r="AB271" s="443"/>
      <c r="AC271" s="443"/>
      <c r="AD271" s="443"/>
      <c r="AE271" s="444"/>
      <c r="AF271" s="435"/>
      <c r="AG271" s="435"/>
      <c r="AH271" s="435"/>
      <c r="AI271" s="445"/>
      <c r="AJ271" s="446"/>
      <c r="AK271" s="37"/>
      <c r="AL271" s="388"/>
      <c r="AM271" s="389"/>
      <c r="AN271" s="389"/>
      <c r="AO271" s="389"/>
      <c r="AP271" s="38"/>
      <c r="AQ271" s="435"/>
      <c r="AR271" s="435"/>
      <c r="AS271" s="435"/>
    </row>
    <row r="272" spans="1:45" ht="21" customHeight="1" x14ac:dyDescent="0.15">
      <c r="A272" s="35">
        <v>268</v>
      </c>
      <c r="B272" s="73"/>
      <c r="C272" s="70"/>
      <c r="D272" s="70"/>
      <c r="E272" s="436"/>
      <c r="F272" s="437"/>
      <c r="G272" s="437"/>
      <c r="H272" s="437"/>
      <c r="I272" s="438"/>
      <c r="J272" s="439"/>
      <c r="K272" s="440"/>
      <c r="L272" s="440"/>
      <c r="M272" s="440"/>
      <c r="N272" s="440"/>
      <c r="O272" s="440"/>
      <c r="P272" s="440"/>
      <c r="Q272" s="440"/>
      <c r="R272" s="440"/>
      <c r="S272" s="440"/>
      <c r="T272" s="440"/>
      <c r="U272" s="440"/>
      <c r="V272" s="440"/>
      <c r="W272" s="440"/>
      <c r="X272" s="441"/>
      <c r="Y272" s="442"/>
      <c r="Z272" s="443"/>
      <c r="AA272" s="443"/>
      <c r="AB272" s="443"/>
      <c r="AC272" s="443"/>
      <c r="AD272" s="443"/>
      <c r="AE272" s="444"/>
      <c r="AF272" s="435"/>
      <c r="AG272" s="435"/>
      <c r="AH272" s="435"/>
      <c r="AI272" s="445"/>
      <c r="AJ272" s="446"/>
      <c r="AK272" s="37"/>
      <c r="AL272" s="388"/>
      <c r="AM272" s="389"/>
      <c r="AN272" s="389"/>
      <c r="AO272" s="389"/>
      <c r="AP272" s="38"/>
      <c r="AQ272" s="435"/>
      <c r="AR272" s="435"/>
      <c r="AS272" s="435"/>
    </row>
    <row r="273" spans="1:45" ht="21" customHeight="1" x14ac:dyDescent="0.15">
      <c r="A273" s="35">
        <v>269</v>
      </c>
      <c r="B273" s="73"/>
      <c r="C273" s="70"/>
      <c r="D273" s="70"/>
      <c r="E273" s="436"/>
      <c r="F273" s="437"/>
      <c r="G273" s="437"/>
      <c r="H273" s="437"/>
      <c r="I273" s="438"/>
      <c r="J273" s="439"/>
      <c r="K273" s="440"/>
      <c r="L273" s="440"/>
      <c r="M273" s="440"/>
      <c r="N273" s="440"/>
      <c r="O273" s="440"/>
      <c r="P273" s="440"/>
      <c r="Q273" s="440"/>
      <c r="R273" s="440"/>
      <c r="S273" s="440"/>
      <c r="T273" s="440"/>
      <c r="U273" s="440"/>
      <c r="V273" s="440"/>
      <c r="W273" s="440"/>
      <c r="X273" s="441"/>
      <c r="Y273" s="442"/>
      <c r="Z273" s="443"/>
      <c r="AA273" s="443"/>
      <c r="AB273" s="443"/>
      <c r="AC273" s="443"/>
      <c r="AD273" s="443"/>
      <c r="AE273" s="444"/>
      <c r="AF273" s="435"/>
      <c r="AG273" s="435"/>
      <c r="AH273" s="435"/>
      <c r="AI273" s="445"/>
      <c r="AJ273" s="446"/>
      <c r="AK273" s="37"/>
      <c r="AL273" s="388"/>
      <c r="AM273" s="389"/>
      <c r="AN273" s="389"/>
      <c r="AO273" s="389"/>
      <c r="AP273" s="38"/>
      <c r="AQ273" s="435"/>
      <c r="AR273" s="435"/>
      <c r="AS273" s="435"/>
    </row>
    <row r="274" spans="1:45" ht="21" customHeight="1" x14ac:dyDescent="0.15">
      <c r="A274" s="35">
        <v>270</v>
      </c>
      <c r="B274" s="73"/>
      <c r="C274" s="70"/>
      <c r="D274" s="70"/>
      <c r="E274" s="436"/>
      <c r="F274" s="437"/>
      <c r="G274" s="437"/>
      <c r="H274" s="437"/>
      <c r="I274" s="438"/>
      <c r="J274" s="439"/>
      <c r="K274" s="440"/>
      <c r="L274" s="440"/>
      <c r="M274" s="440"/>
      <c r="N274" s="440"/>
      <c r="O274" s="440"/>
      <c r="P274" s="440"/>
      <c r="Q274" s="440"/>
      <c r="R274" s="440"/>
      <c r="S274" s="440"/>
      <c r="T274" s="440"/>
      <c r="U274" s="440"/>
      <c r="V274" s="440"/>
      <c r="W274" s="440"/>
      <c r="X274" s="441"/>
      <c r="Y274" s="442"/>
      <c r="Z274" s="443"/>
      <c r="AA274" s="443"/>
      <c r="AB274" s="443"/>
      <c r="AC274" s="443"/>
      <c r="AD274" s="443"/>
      <c r="AE274" s="444"/>
      <c r="AF274" s="435"/>
      <c r="AG274" s="435"/>
      <c r="AH274" s="435"/>
      <c r="AI274" s="445"/>
      <c r="AJ274" s="446"/>
      <c r="AK274" s="37"/>
      <c r="AL274" s="388"/>
      <c r="AM274" s="389"/>
      <c r="AN274" s="389"/>
      <c r="AO274" s="389"/>
      <c r="AP274" s="38"/>
      <c r="AQ274" s="435"/>
      <c r="AR274" s="435"/>
      <c r="AS274" s="435"/>
    </row>
    <row r="275" spans="1:45" ht="21" customHeight="1" x14ac:dyDescent="0.15">
      <c r="A275" s="35">
        <v>271</v>
      </c>
      <c r="B275" s="73"/>
      <c r="C275" s="70"/>
      <c r="D275" s="70"/>
      <c r="E275" s="436"/>
      <c r="F275" s="437"/>
      <c r="G275" s="437"/>
      <c r="H275" s="437"/>
      <c r="I275" s="438"/>
      <c r="J275" s="439"/>
      <c r="K275" s="440"/>
      <c r="L275" s="440"/>
      <c r="M275" s="440"/>
      <c r="N275" s="440"/>
      <c r="O275" s="440"/>
      <c r="P275" s="440"/>
      <c r="Q275" s="440"/>
      <c r="R275" s="440"/>
      <c r="S275" s="440"/>
      <c r="T275" s="440"/>
      <c r="U275" s="440"/>
      <c r="V275" s="440"/>
      <c r="W275" s="440"/>
      <c r="X275" s="441"/>
      <c r="Y275" s="442"/>
      <c r="Z275" s="443"/>
      <c r="AA275" s="443"/>
      <c r="AB275" s="443"/>
      <c r="AC275" s="443"/>
      <c r="AD275" s="443"/>
      <c r="AE275" s="444"/>
      <c r="AF275" s="435"/>
      <c r="AG275" s="435"/>
      <c r="AH275" s="435"/>
      <c r="AI275" s="445"/>
      <c r="AJ275" s="446"/>
      <c r="AK275" s="37"/>
      <c r="AL275" s="388"/>
      <c r="AM275" s="389"/>
      <c r="AN275" s="389"/>
      <c r="AO275" s="389"/>
      <c r="AP275" s="38"/>
      <c r="AQ275" s="435"/>
      <c r="AR275" s="435"/>
      <c r="AS275" s="435"/>
    </row>
    <row r="276" spans="1:45" ht="21" customHeight="1" x14ac:dyDescent="0.15">
      <c r="A276" s="35">
        <v>272</v>
      </c>
      <c r="B276" s="73"/>
      <c r="C276" s="70"/>
      <c r="D276" s="70"/>
      <c r="E276" s="436"/>
      <c r="F276" s="437"/>
      <c r="G276" s="437"/>
      <c r="H276" s="437"/>
      <c r="I276" s="438"/>
      <c r="J276" s="439"/>
      <c r="K276" s="440"/>
      <c r="L276" s="440"/>
      <c r="M276" s="440"/>
      <c r="N276" s="440"/>
      <c r="O276" s="440"/>
      <c r="P276" s="440"/>
      <c r="Q276" s="440"/>
      <c r="R276" s="440"/>
      <c r="S276" s="440"/>
      <c r="T276" s="440"/>
      <c r="U276" s="440"/>
      <c r="V276" s="440"/>
      <c r="W276" s="440"/>
      <c r="X276" s="441"/>
      <c r="Y276" s="442"/>
      <c r="Z276" s="443"/>
      <c r="AA276" s="443"/>
      <c r="AB276" s="443"/>
      <c r="AC276" s="443"/>
      <c r="AD276" s="443"/>
      <c r="AE276" s="444"/>
      <c r="AF276" s="435"/>
      <c r="AG276" s="435"/>
      <c r="AH276" s="435"/>
      <c r="AI276" s="445"/>
      <c r="AJ276" s="446"/>
      <c r="AK276" s="37"/>
      <c r="AL276" s="388"/>
      <c r="AM276" s="389"/>
      <c r="AN276" s="389"/>
      <c r="AO276" s="389"/>
      <c r="AP276" s="38"/>
      <c r="AQ276" s="435"/>
      <c r="AR276" s="435"/>
      <c r="AS276" s="435"/>
    </row>
    <row r="277" spans="1:45" ht="21" customHeight="1" x14ac:dyDescent="0.15">
      <c r="A277" s="35">
        <v>273</v>
      </c>
      <c r="B277" s="73"/>
      <c r="C277" s="70"/>
      <c r="D277" s="70"/>
      <c r="E277" s="436"/>
      <c r="F277" s="437"/>
      <c r="G277" s="437"/>
      <c r="H277" s="437"/>
      <c r="I277" s="438"/>
      <c r="J277" s="439"/>
      <c r="K277" s="440"/>
      <c r="L277" s="440"/>
      <c r="M277" s="440"/>
      <c r="N277" s="440"/>
      <c r="O277" s="440"/>
      <c r="P277" s="440"/>
      <c r="Q277" s="440"/>
      <c r="R277" s="440"/>
      <c r="S277" s="440"/>
      <c r="T277" s="440"/>
      <c r="U277" s="440"/>
      <c r="V277" s="440"/>
      <c r="W277" s="440"/>
      <c r="X277" s="441"/>
      <c r="Y277" s="442"/>
      <c r="Z277" s="443"/>
      <c r="AA277" s="443"/>
      <c r="AB277" s="443"/>
      <c r="AC277" s="443"/>
      <c r="AD277" s="443"/>
      <c r="AE277" s="444"/>
      <c r="AF277" s="435"/>
      <c r="AG277" s="435"/>
      <c r="AH277" s="435"/>
      <c r="AI277" s="445"/>
      <c r="AJ277" s="446"/>
      <c r="AK277" s="37"/>
      <c r="AL277" s="388"/>
      <c r="AM277" s="389"/>
      <c r="AN277" s="389"/>
      <c r="AO277" s="389"/>
      <c r="AP277" s="38"/>
      <c r="AQ277" s="435"/>
      <c r="AR277" s="435"/>
      <c r="AS277" s="435"/>
    </row>
    <row r="278" spans="1:45" ht="21" customHeight="1" x14ac:dyDescent="0.15">
      <c r="A278" s="35">
        <v>274</v>
      </c>
      <c r="B278" s="73"/>
      <c r="C278" s="70"/>
      <c r="D278" s="70"/>
      <c r="E278" s="436"/>
      <c r="F278" s="437"/>
      <c r="G278" s="437"/>
      <c r="H278" s="437"/>
      <c r="I278" s="438"/>
      <c r="J278" s="439"/>
      <c r="K278" s="440"/>
      <c r="L278" s="440"/>
      <c r="M278" s="440"/>
      <c r="N278" s="440"/>
      <c r="O278" s="440"/>
      <c r="P278" s="440"/>
      <c r="Q278" s="440"/>
      <c r="R278" s="440"/>
      <c r="S278" s="440"/>
      <c r="T278" s="440"/>
      <c r="U278" s="440"/>
      <c r="V278" s="440"/>
      <c r="W278" s="440"/>
      <c r="X278" s="441"/>
      <c r="Y278" s="442"/>
      <c r="Z278" s="443"/>
      <c r="AA278" s="443"/>
      <c r="AB278" s="443"/>
      <c r="AC278" s="443"/>
      <c r="AD278" s="443"/>
      <c r="AE278" s="444"/>
      <c r="AF278" s="435"/>
      <c r="AG278" s="435"/>
      <c r="AH278" s="435"/>
      <c r="AI278" s="445"/>
      <c r="AJ278" s="446"/>
      <c r="AK278" s="37"/>
      <c r="AL278" s="388"/>
      <c r="AM278" s="389"/>
      <c r="AN278" s="389"/>
      <c r="AO278" s="389"/>
      <c r="AP278" s="38"/>
      <c r="AQ278" s="435"/>
      <c r="AR278" s="435"/>
      <c r="AS278" s="435"/>
    </row>
    <row r="279" spans="1:45" ht="21" customHeight="1" x14ac:dyDescent="0.15">
      <c r="A279" s="35">
        <v>275</v>
      </c>
      <c r="B279" s="73"/>
      <c r="C279" s="70"/>
      <c r="D279" s="70"/>
      <c r="E279" s="436"/>
      <c r="F279" s="437"/>
      <c r="G279" s="437"/>
      <c r="H279" s="437"/>
      <c r="I279" s="438"/>
      <c r="J279" s="439"/>
      <c r="K279" s="440"/>
      <c r="L279" s="440"/>
      <c r="M279" s="440"/>
      <c r="N279" s="440"/>
      <c r="O279" s="440"/>
      <c r="P279" s="440"/>
      <c r="Q279" s="440"/>
      <c r="R279" s="440"/>
      <c r="S279" s="440"/>
      <c r="T279" s="440"/>
      <c r="U279" s="440"/>
      <c r="V279" s="440"/>
      <c r="W279" s="440"/>
      <c r="X279" s="441"/>
      <c r="Y279" s="442"/>
      <c r="Z279" s="443"/>
      <c r="AA279" s="443"/>
      <c r="AB279" s="443"/>
      <c r="AC279" s="443"/>
      <c r="AD279" s="443"/>
      <c r="AE279" s="444"/>
      <c r="AF279" s="435"/>
      <c r="AG279" s="435"/>
      <c r="AH279" s="435"/>
      <c r="AI279" s="445"/>
      <c r="AJ279" s="446"/>
      <c r="AK279" s="37"/>
      <c r="AL279" s="388"/>
      <c r="AM279" s="389"/>
      <c r="AN279" s="389"/>
      <c r="AO279" s="389"/>
      <c r="AP279" s="38"/>
      <c r="AQ279" s="435"/>
      <c r="AR279" s="435"/>
      <c r="AS279" s="435"/>
    </row>
    <row r="280" spans="1:45" ht="21" customHeight="1" x14ac:dyDescent="0.15">
      <c r="A280" s="35">
        <v>276</v>
      </c>
      <c r="B280" s="73"/>
      <c r="C280" s="70"/>
      <c r="D280" s="70"/>
      <c r="E280" s="436"/>
      <c r="F280" s="437"/>
      <c r="G280" s="437"/>
      <c r="H280" s="437"/>
      <c r="I280" s="438"/>
      <c r="J280" s="439"/>
      <c r="K280" s="440"/>
      <c r="L280" s="440"/>
      <c r="M280" s="440"/>
      <c r="N280" s="440"/>
      <c r="O280" s="440"/>
      <c r="P280" s="440"/>
      <c r="Q280" s="440"/>
      <c r="R280" s="440"/>
      <c r="S280" s="440"/>
      <c r="T280" s="440"/>
      <c r="U280" s="440"/>
      <c r="V280" s="440"/>
      <c r="W280" s="440"/>
      <c r="X280" s="441"/>
      <c r="Y280" s="442"/>
      <c r="Z280" s="443"/>
      <c r="AA280" s="443"/>
      <c r="AB280" s="443"/>
      <c r="AC280" s="443"/>
      <c r="AD280" s="443"/>
      <c r="AE280" s="444"/>
      <c r="AF280" s="435"/>
      <c r="AG280" s="435"/>
      <c r="AH280" s="435"/>
      <c r="AI280" s="445"/>
      <c r="AJ280" s="446"/>
      <c r="AK280" s="37"/>
      <c r="AL280" s="388"/>
      <c r="AM280" s="389"/>
      <c r="AN280" s="389"/>
      <c r="AO280" s="389"/>
      <c r="AP280" s="38"/>
      <c r="AQ280" s="435"/>
      <c r="AR280" s="435"/>
      <c r="AS280" s="435"/>
    </row>
    <row r="281" spans="1:45" ht="21" customHeight="1" x14ac:dyDescent="0.15">
      <c r="A281" s="35">
        <v>277</v>
      </c>
      <c r="B281" s="73"/>
      <c r="C281" s="70"/>
      <c r="D281" s="70"/>
      <c r="E281" s="436"/>
      <c r="F281" s="437"/>
      <c r="G281" s="437"/>
      <c r="H281" s="437"/>
      <c r="I281" s="438"/>
      <c r="J281" s="439"/>
      <c r="K281" s="440"/>
      <c r="L281" s="440"/>
      <c r="M281" s="440"/>
      <c r="N281" s="440"/>
      <c r="O281" s="440"/>
      <c r="P281" s="440"/>
      <c r="Q281" s="440"/>
      <c r="R281" s="440"/>
      <c r="S281" s="440"/>
      <c r="T281" s="440"/>
      <c r="U281" s="440"/>
      <c r="V281" s="440"/>
      <c r="W281" s="440"/>
      <c r="X281" s="441"/>
      <c r="Y281" s="442"/>
      <c r="Z281" s="443"/>
      <c r="AA281" s="443"/>
      <c r="AB281" s="443"/>
      <c r="AC281" s="443"/>
      <c r="AD281" s="443"/>
      <c r="AE281" s="444"/>
      <c r="AF281" s="435"/>
      <c r="AG281" s="435"/>
      <c r="AH281" s="435"/>
      <c r="AI281" s="445"/>
      <c r="AJ281" s="446"/>
      <c r="AK281" s="37"/>
      <c r="AL281" s="388"/>
      <c r="AM281" s="389"/>
      <c r="AN281" s="389"/>
      <c r="AO281" s="389"/>
      <c r="AP281" s="38"/>
      <c r="AQ281" s="435"/>
      <c r="AR281" s="435"/>
      <c r="AS281" s="435"/>
    </row>
    <row r="282" spans="1:45" ht="21" customHeight="1" x14ac:dyDescent="0.15">
      <c r="A282" s="35">
        <v>278</v>
      </c>
      <c r="B282" s="73"/>
      <c r="C282" s="70"/>
      <c r="D282" s="70"/>
      <c r="E282" s="436"/>
      <c r="F282" s="437"/>
      <c r="G282" s="437"/>
      <c r="H282" s="437"/>
      <c r="I282" s="438"/>
      <c r="J282" s="439"/>
      <c r="K282" s="440"/>
      <c r="L282" s="440"/>
      <c r="M282" s="440"/>
      <c r="N282" s="440"/>
      <c r="O282" s="440"/>
      <c r="P282" s="440"/>
      <c r="Q282" s="440"/>
      <c r="R282" s="440"/>
      <c r="S282" s="440"/>
      <c r="T282" s="440"/>
      <c r="U282" s="440"/>
      <c r="V282" s="440"/>
      <c r="W282" s="440"/>
      <c r="X282" s="441"/>
      <c r="Y282" s="442"/>
      <c r="Z282" s="443"/>
      <c r="AA282" s="443"/>
      <c r="AB282" s="443"/>
      <c r="AC282" s="443"/>
      <c r="AD282" s="443"/>
      <c r="AE282" s="444"/>
      <c r="AF282" s="435"/>
      <c r="AG282" s="435"/>
      <c r="AH282" s="435"/>
      <c r="AI282" s="445"/>
      <c r="AJ282" s="446"/>
      <c r="AK282" s="37"/>
      <c r="AL282" s="388"/>
      <c r="AM282" s="389"/>
      <c r="AN282" s="389"/>
      <c r="AO282" s="389"/>
      <c r="AP282" s="38"/>
      <c r="AQ282" s="435"/>
      <c r="AR282" s="435"/>
      <c r="AS282" s="435"/>
    </row>
    <row r="283" spans="1:45" ht="21" customHeight="1" x14ac:dyDescent="0.15">
      <c r="A283" s="35">
        <v>279</v>
      </c>
      <c r="B283" s="73"/>
      <c r="C283" s="70"/>
      <c r="D283" s="70"/>
      <c r="E283" s="436"/>
      <c r="F283" s="437"/>
      <c r="G283" s="437"/>
      <c r="H283" s="437"/>
      <c r="I283" s="438"/>
      <c r="J283" s="439"/>
      <c r="K283" s="440"/>
      <c r="L283" s="440"/>
      <c r="M283" s="440"/>
      <c r="N283" s="440"/>
      <c r="O283" s="440"/>
      <c r="P283" s="440"/>
      <c r="Q283" s="440"/>
      <c r="R283" s="440"/>
      <c r="S283" s="440"/>
      <c r="T283" s="440"/>
      <c r="U283" s="440"/>
      <c r="V283" s="440"/>
      <c r="W283" s="440"/>
      <c r="X283" s="441"/>
      <c r="Y283" s="442"/>
      <c r="Z283" s="443"/>
      <c r="AA283" s="443"/>
      <c r="AB283" s="443"/>
      <c r="AC283" s="443"/>
      <c r="AD283" s="443"/>
      <c r="AE283" s="444"/>
      <c r="AF283" s="435"/>
      <c r="AG283" s="435"/>
      <c r="AH283" s="435"/>
      <c r="AI283" s="445"/>
      <c r="AJ283" s="446"/>
      <c r="AK283" s="37"/>
      <c r="AL283" s="388"/>
      <c r="AM283" s="389"/>
      <c r="AN283" s="389"/>
      <c r="AO283" s="389"/>
      <c r="AP283" s="38"/>
      <c r="AQ283" s="435"/>
      <c r="AR283" s="435"/>
      <c r="AS283" s="435"/>
    </row>
    <row r="284" spans="1:45" ht="21" customHeight="1" x14ac:dyDescent="0.15">
      <c r="A284" s="35">
        <v>280</v>
      </c>
      <c r="B284" s="73"/>
      <c r="C284" s="70"/>
      <c r="D284" s="70"/>
      <c r="E284" s="436"/>
      <c r="F284" s="437"/>
      <c r="G284" s="437"/>
      <c r="H284" s="437"/>
      <c r="I284" s="438"/>
      <c r="J284" s="439"/>
      <c r="K284" s="440"/>
      <c r="L284" s="440"/>
      <c r="M284" s="440"/>
      <c r="N284" s="440"/>
      <c r="O284" s="440"/>
      <c r="P284" s="440"/>
      <c r="Q284" s="440"/>
      <c r="R284" s="440"/>
      <c r="S284" s="440"/>
      <c r="T284" s="440"/>
      <c r="U284" s="440"/>
      <c r="V284" s="440"/>
      <c r="W284" s="440"/>
      <c r="X284" s="441"/>
      <c r="Y284" s="442"/>
      <c r="Z284" s="443"/>
      <c r="AA284" s="443"/>
      <c r="AB284" s="443"/>
      <c r="AC284" s="443"/>
      <c r="AD284" s="443"/>
      <c r="AE284" s="444"/>
      <c r="AF284" s="435"/>
      <c r="AG284" s="435"/>
      <c r="AH284" s="435"/>
      <c r="AI284" s="445"/>
      <c r="AJ284" s="446"/>
      <c r="AK284" s="37"/>
      <c r="AL284" s="388"/>
      <c r="AM284" s="389"/>
      <c r="AN284" s="389"/>
      <c r="AO284" s="389"/>
      <c r="AP284" s="38"/>
      <c r="AQ284" s="435"/>
      <c r="AR284" s="435"/>
      <c r="AS284" s="435"/>
    </row>
    <row r="285" spans="1:45" ht="21" customHeight="1" x14ac:dyDescent="0.15">
      <c r="A285" s="35">
        <v>281</v>
      </c>
      <c r="B285" s="73"/>
      <c r="C285" s="70"/>
      <c r="D285" s="70"/>
      <c r="E285" s="436"/>
      <c r="F285" s="437"/>
      <c r="G285" s="437"/>
      <c r="H285" s="437"/>
      <c r="I285" s="438"/>
      <c r="J285" s="439"/>
      <c r="K285" s="440"/>
      <c r="L285" s="440"/>
      <c r="M285" s="440"/>
      <c r="N285" s="440"/>
      <c r="O285" s="440"/>
      <c r="P285" s="440"/>
      <c r="Q285" s="440"/>
      <c r="R285" s="440"/>
      <c r="S285" s="440"/>
      <c r="T285" s="440"/>
      <c r="U285" s="440"/>
      <c r="V285" s="440"/>
      <c r="W285" s="440"/>
      <c r="X285" s="441"/>
      <c r="Y285" s="442"/>
      <c r="Z285" s="443"/>
      <c r="AA285" s="443"/>
      <c r="AB285" s="443"/>
      <c r="AC285" s="443"/>
      <c r="AD285" s="443"/>
      <c r="AE285" s="444"/>
      <c r="AF285" s="435"/>
      <c r="AG285" s="435"/>
      <c r="AH285" s="435"/>
      <c r="AI285" s="445"/>
      <c r="AJ285" s="446"/>
      <c r="AK285" s="37"/>
      <c r="AL285" s="388"/>
      <c r="AM285" s="389"/>
      <c r="AN285" s="389"/>
      <c r="AO285" s="389"/>
      <c r="AP285" s="38"/>
      <c r="AQ285" s="435"/>
      <c r="AR285" s="435"/>
      <c r="AS285" s="435"/>
    </row>
    <row r="286" spans="1:45" ht="21" customHeight="1" x14ac:dyDescent="0.15">
      <c r="A286" s="35">
        <v>282</v>
      </c>
      <c r="B286" s="73"/>
      <c r="C286" s="70"/>
      <c r="D286" s="70"/>
      <c r="E286" s="436"/>
      <c r="F286" s="437"/>
      <c r="G286" s="437"/>
      <c r="H286" s="437"/>
      <c r="I286" s="438"/>
      <c r="J286" s="439"/>
      <c r="K286" s="440"/>
      <c r="L286" s="440"/>
      <c r="M286" s="440"/>
      <c r="N286" s="440"/>
      <c r="O286" s="440"/>
      <c r="P286" s="440"/>
      <c r="Q286" s="440"/>
      <c r="R286" s="440"/>
      <c r="S286" s="440"/>
      <c r="T286" s="440"/>
      <c r="U286" s="440"/>
      <c r="V286" s="440"/>
      <c r="W286" s="440"/>
      <c r="X286" s="441"/>
      <c r="Y286" s="442"/>
      <c r="Z286" s="443"/>
      <c r="AA286" s="443"/>
      <c r="AB286" s="443"/>
      <c r="AC286" s="443"/>
      <c r="AD286" s="443"/>
      <c r="AE286" s="444"/>
      <c r="AF286" s="435"/>
      <c r="AG286" s="435"/>
      <c r="AH286" s="435"/>
      <c r="AI286" s="445"/>
      <c r="AJ286" s="446"/>
      <c r="AK286" s="37"/>
      <c r="AL286" s="388"/>
      <c r="AM286" s="389"/>
      <c r="AN286" s="389"/>
      <c r="AO286" s="389"/>
      <c r="AP286" s="38"/>
      <c r="AQ286" s="435"/>
      <c r="AR286" s="435"/>
      <c r="AS286" s="435"/>
    </row>
    <row r="287" spans="1:45" ht="21" customHeight="1" x14ac:dyDescent="0.15">
      <c r="A287" s="35">
        <v>283</v>
      </c>
      <c r="B287" s="73"/>
      <c r="C287" s="70"/>
      <c r="D287" s="70"/>
      <c r="E287" s="436"/>
      <c r="F287" s="437"/>
      <c r="G287" s="437"/>
      <c r="H287" s="437"/>
      <c r="I287" s="438"/>
      <c r="J287" s="439"/>
      <c r="K287" s="440"/>
      <c r="L287" s="440"/>
      <c r="M287" s="440"/>
      <c r="N287" s="440"/>
      <c r="O287" s="440"/>
      <c r="P287" s="440"/>
      <c r="Q287" s="440"/>
      <c r="R287" s="440"/>
      <c r="S287" s="440"/>
      <c r="T287" s="440"/>
      <c r="U287" s="440"/>
      <c r="V287" s="440"/>
      <c r="W287" s="440"/>
      <c r="X287" s="441"/>
      <c r="Y287" s="442"/>
      <c r="Z287" s="443"/>
      <c r="AA287" s="443"/>
      <c r="AB287" s="443"/>
      <c r="AC287" s="443"/>
      <c r="AD287" s="443"/>
      <c r="AE287" s="444"/>
      <c r="AF287" s="435"/>
      <c r="AG287" s="435"/>
      <c r="AH287" s="435"/>
      <c r="AI287" s="445"/>
      <c r="AJ287" s="446"/>
      <c r="AK287" s="37"/>
      <c r="AL287" s="388"/>
      <c r="AM287" s="389"/>
      <c r="AN287" s="389"/>
      <c r="AO287" s="389"/>
      <c r="AP287" s="38"/>
      <c r="AQ287" s="435"/>
      <c r="AR287" s="435"/>
      <c r="AS287" s="435"/>
    </row>
    <row r="288" spans="1:45" ht="21" customHeight="1" x14ac:dyDescent="0.15">
      <c r="A288" s="35">
        <v>284</v>
      </c>
      <c r="B288" s="73"/>
      <c r="C288" s="70"/>
      <c r="D288" s="70"/>
      <c r="E288" s="436"/>
      <c r="F288" s="437"/>
      <c r="G288" s="437"/>
      <c r="H288" s="437"/>
      <c r="I288" s="438"/>
      <c r="J288" s="439"/>
      <c r="K288" s="440"/>
      <c r="L288" s="440"/>
      <c r="M288" s="440"/>
      <c r="N288" s="440"/>
      <c r="O288" s="440"/>
      <c r="P288" s="440"/>
      <c r="Q288" s="440"/>
      <c r="R288" s="440"/>
      <c r="S288" s="440"/>
      <c r="T288" s="440"/>
      <c r="U288" s="440"/>
      <c r="V288" s="440"/>
      <c r="W288" s="440"/>
      <c r="X288" s="441"/>
      <c r="Y288" s="442"/>
      <c r="Z288" s="443"/>
      <c r="AA288" s="443"/>
      <c r="AB288" s="443"/>
      <c r="AC288" s="443"/>
      <c r="AD288" s="443"/>
      <c r="AE288" s="444"/>
      <c r="AF288" s="435"/>
      <c r="AG288" s="435"/>
      <c r="AH288" s="435"/>
      <c r="AI288" s="445"/>
      <c r="AJ288" s="446"/>
      <c r="AK288" s="37"/>
      <c r="AL288" s="388"/>
      <c r="AM288" s="389"/>
      <c r="AN288" s="389"/>
      <c r="AO288" s="389"/>
      <c r="AP288" s="38"/>
      <c r="AQ288" s="435"/>
      <c r="AR288" s="435"/>
      <c r="AS288" s="435"/>
    </row>
    <row r="289" spans="1:45" ht="21" customHeight="1" x14ac:dyDescent="0.15">
      <c r="A289" s="35">
        <v>285</v>
      </c>
      <c r="B289" s="73"/>
      <c r="C289" s="70"/>
      <c r="D289" s="70"/>
      <c r="E289" s="436"/>
      <c r="F289" s="437"/>
      <c r="G289" s="437"/>
      <c r="H289" s="437"/>
      <c r="I289" s="438"/>
      <c r="J289" s="439"/>
      <c r="K289" s="440"/>
      <c r="L289" s="440"/>
      <c r="M289" s="440"/>
      <c r="N289" s="440"/>
      <c r="O289" s="440"/>
      <c r="P289" s="440"/>
      <c r="Q289" s="440"/>
      <c r="R289" s="440"/>
      <c r="S289" s="440"/>
      <c r="T289" s="440"/>
      <c r="U289" s="440"/>
      <c r="V289" s="440"/>
      <c r="W289" s="440"/>
      <c r="X289" s="441"/>
      <c r="Y289" s="442"/>
      <c r="Z289" s="443"/>
      <c r="AA289" s="443"/>
      <c r="AB289" s="443"/>
      <c r="AC289" s="443"/>
      <c r="AD289" s="443"/>
      <c r="AE289" s="444"/>
      <c r="AF289" s="435"/>
      <c r="AG289" s="435"/>
      <c r="AH289" s="435"/>
      <c r="AI289" s="445"/>
      <c r="AJ289" s="446"/>
      <c r="AK289" s="37"/>
      <c r="AL289" s="388"/>
      <c r="AM289" s="389"/>
      <c r="AN289" s="389"/>
      <c r="AO289" s="389"/>
      <c r="AP289" s="38"/>
      <c r="AQ289" s="435"/>
      <c r="AR289" s="435"/>
      <c r="AS289" s="435"/>
    </row>
    <row r="290" spans="1:45" ht="21" customHeight="1" x14ac:dyDescent="0.15">
      <c r="A290" s="35">
        <v>286</v>
      </c>
      <c r="B290" s="73"/>
      <c r="C290" s="70"/>
      <c r="D290" s="70"/>
      <c r="E290" s="436"/>
      <c r="F290" s="437"/>
      <c r="G290" s="437"/>
      <c r="H290" s="437"/>
      <c r="I290" s="438"/>
      <c r="J290" s="439"/>
      <c r="K290" s="440"/>
      <c r="L290" s="440"/>
      <c r="M290" s="440"/>
      <c r="N290" s="440"/>
      <c r="O290" s="440"/>
      <c r="P290" s="440"/>
      <c r="Q290" s="440"/>
      <c r="R290" s="440"/>
      <c r="S290" s="440"/>
      <c r="T290" s="440"/>
      <c r="U290" s="440"/>
      <c r="V290" s="440"/>
      <c r="W290" s="440"/>
      <c r="X290" s="441"/>
      <c r="Y290" s="442"/>
      <c r="Z290" s="443"/>
      <c r="AA290" s="443"/>
      <c r="AB290" s="443"/>
      <c r="AC290" s="443"/>
      <c r="AD290" s="443"/>
      <c r="AE290" s="444"/>
      <c r="AF290" s="435"/>
      <c r="AG290" s="435"/>
      <c r="AH290" s="435"/>
      <c r="AI290" s="445"/>
      <c r="AJ290" s="446"/>
      <c r="AK290" s="37"/>
      <c r="AL290" s="388"/>
      <c r="AM290" s="389"/>
      <c r="AN290" s="389"/>
      <c r="AO290" s="389"/>
      <c r="AP290" s="38"/>
      <c r="AQ290" s="435"/>
      <c r="AR290" s="435"/>
      <c r="AS290" s="435"/>
    </row>
    <row r="291" spans="1:45" ht="21" customHeight="1" x14ac:dyDescent="0.15">
      <c r="A291" s="35">
        <v>287</v>
      </c>
      <c r="B291" s="73"/>
      <c r="C291" s="70"/>
      <c r="D291" s="70"/>
      <c r="E291" s="436"/>
      <c r="F291" s="437"/>
      <c r="G291" s="437"/>
      <c r="H291" s="437"/>
      <c r="I291" s="438"/>
      <c r="J291" s="439"/>
      <c r="K291" s="440"/>
      <c r="L291" s="440"/>
      <c r="M291" s="440"/>
      <c r="N291" s="440"/>
      <c r="O291" s="440"/>
      <c r="P291" s="440"/>
      <c r="Q291" s="440"/>
      <c r="R291" s="440"/>
      <c r="S291" s="440"/>
      <c r="T291" s="440"/>
      <c r="U291" s="440"/>
      <c r="V291" s="440"/>
      <c r="W291" s="440"/>
      <c r="X291" s="441"/>
      <c r="Y291" s="442"/>
      <c r="Z291" s="443"/>
      <c r="AA291" s="443"/>
      <c r="AB291" s="443"/>
      <c r="AC291" s="443"/>
      <c r="AD291" s="443"/>
      <c r="AE291" s="444"/>
      <c r="AF291" s="435"/>
      <c r="AG291" s="435"/>
      <c r="AH291" s="435"/>
      <c r="AI291" s="445"/>
      <c r="AJ291" s="446"/>
      <c r="AK291" s="37"/>
      <c r="AL291" s="388"/>
      <c r="AM291" s="389"/>
      <c r="AN291" s="389"/>
      <c r="AO291" s="389"/>
      <c r="AP291" s="38"/>
      <c r="AQ291" s="435"/>
      <c r="AR291" s="435"/>
      <c r="AS291" s="435"/>
    </row>
    <row r="292" spans="1:45" ht="21" customHeight="1" x14ac:dyDescent="0.15">
      <c r="A292" s="35">
        <v>288</v>
      </c>
      <c r="B292" s="73"/>
      <c r="C292" s="70"/>
      <c r="D292" s="70"/>
      <c r="E292" s="436"/>
      <c r="F292" s="437"/>
      <c r="G292" s="437"/>
      <c r="H292" s="437"/>
      <c r="I292" s="438"/>
      <c r="J292" s="439"/>
      <c r="K292" s="440"/>
      <c r="L292" s="440"/>
      <c r="M292" s="440"/>
      <c r="N292" s="440"/>
      <c r="O292" s="440"/>
      <c r="P292" s="440"/>
      <c r="Q292" s="440"/>
      <c r="R292" s="440"/>
      <c r="S292" s="440"/>
      <c r="T292" s="440"/>
      <c r="U292" s="440"/>
      <c r="V292" s="440"/>
      <c r="W292" s="440"/>
      <c r="X292" s="441"/>
      <c r="Y292" s="442"/>
      <c r="Z292" s="443"/>
      <c r="AA292" s="443"/>
      <c r="AB292" s="443"/>
      <c r="AC292" s="443"/>
      <c r="AD292" s="443"/>
      <c r="AE292" s="444"/>
      <c r="AF292" s="435"/>
      <c r="AG292" s="435"/>
      <c r="AH292" s="435"/>
      <c r="AI292" s="445"/>
      <c r="AJ292" s="446"/>
      <c r="AK292" s="37"/>
      <c r="AL292" s="388"/>
      <c r="AM292" s="389"/>
      <c r="AN292" s="389"/>
      <c r="AO292" s="389"/>
      <c r="AP292" s="38"/>
      <c r="AQ292" s="435"/>
      <c r="AR292" s="435"/>
      <c r="AS292" s="435"/>
    </row>
    <row r="293" spans="1:45" ht="21" customHeight="1" x14ac:dyDescent="0.15">
      <c r="A293" s="35">
        <v>289</v>
      </c>
      <c r="B293" s="73"/>
      <c r="C293" s="70"/>
      <c r="D293" s="70"/>
      <c r="E293" s="436"/>
      <c r="F293" s="437"/>
      <c r="G293" s="437"/>
      <c r="H293" s="437"/>
      <c r="I293" s="438"/>
      <c r="J293" s="439"/>
      <c r="K293" s="440"/>
      <c r="L293" s="440"/>
      <c r="M293" s="440"/>
      <c r="N293" s="440"/>
      <c r="O293" s="440"/>
      <c r="P293" s="440"/>
      <c r="Q293" s="440"/>
      <c r="R293" s="440"/>
      <c r="S293" s="440"/>
      <c r="T293" s="440"/>
      <c r="U293" s="440"/>
      <c r="V293" s="440"/>
      <c r="W293" s="440"/>
      <c r="X293" s="441"/>
      <c r="Y293" s="442"/>
      <c r="Z293" s="443"/>
      <c r="AA293" s="443"/>
      <c r="AB293" s="443"/>
      <c r="AC293" s="443"/>
      <c r="AD293" s="443"/>
      <c r="AE293" s="444"/>
      <c r="AF293" s="435"/>
      <c r="AG293" s="435"/>
      <c r="AH293" s="435"/>
      <c r="AI293" s="445"/>
      <c r="AJ293" s="446"/>
      <c r="AK293" s="37"/>
      <c r="AL293" s="388"/>
      <c r="AM293" s="389"/>
      <c r="AN293" s="389"/>
      <c r="AO293" s="389"/>
      <c r="AP293" s="38"/>
      <c r="AQ293" s="435"/>
      <c r="AR293" s="435"/>
      <c r="AS293" s="435"/>
    </row>
    <row r="294" spans="1:45" ht="21" customHeight="1" x14ac:dyDescent="0.15">
      <c r="A294" s="35">
        <v>290</v>
      </c>
      <c r="B294" s="73"/>
      <c r="C294" s="70"/>
      <c r="D294" s="70"/>
      <c r="E294" s="436"/>
      <c r="F294" s="437"/>
      <c r="G294" s="437"/>
      <c r="H294" s="437"/>
      <c r="I294" s="438"/>
      <c r="J294" s="439"/>
      <c r="K294" s="440"/>
      <c r="L294" s="440"/>
      <c r="M294" s="440"/>
      <c r="N294" s="440"/>
      <c r="O294" s="440"/>
      <c r="P294" s="440"/>
      <c r="Q294" s="440"/>
      <c r="R294" s="440"/>
      <c r="S294" s="440"/>
      <c r="T294" s="440"/>
      <c r="U294" s="440"/>
      <c r="V294" s="440"/>
      <c r="W294" s="440"/>
      <c r="X294" s="441"/>
      <c r="Y294" s="442"/>
      <c r="Z294" s="443"/>
      <c r="AA294" s="443"/>
      <c r="AB294" s="443"/>
      <c r="AC294" s="443"/>
      <c r="AD294" s="443"/>
      <c r="AE294" s="444"/>
      <c r="AF294" s="435"/>
      <c r="AG294" s="435"/>
      <c r="AH294" s="435"/>
      <c r="AI294" s="445"/>
      <c r="AJ294" s="446"/>
      <c r="AK294" s="37"/>
      <c r="AL294" s="388"/>
      <c r="AM294" s="389"/>
      <c r="AN294" s="389"/>
      <c r="AO294" s="389"/>
      <c r="AP294" s="38"/>
      <c r="AQ294" s="435"/>
      <c r="AR294" s="435"/>
      <c r="AS294" s="435"/>
    </row>
    <row r="295" spans="1:45" ht="21" customHeight="1" x14ac:dyDescent="0.15">
      <c r="A295" s="35">
        <v>291</v>
      </c>
      <c r="B295" s="73"/>
      <c r="C295" s="70"/>
      <c r="D295" s="70"/>
      <c r="E295" s="436"/>
      <c r="F295" s="437"/>
      <c r="G295" s="437"/>
      <c r="H295" s="437"/>
      <c r="I295" s="438"/>
      <c r="J295" s="439"/>
      <c r="K295" s="440"/>
      <c r="L295" s="440"/>
      <c r="M295" s="440"/>
      <c r="N295" s="440"/>
      <c r="O295" s="440"/>
      <c r="P295" s="440"/>
      <c r="Q295" s="440"/>
      <c r="R295" s="440"/>
      <c r="S295" s="440"/>
      <c r="T295" s="440"/>
      <c r="U295" s="440"/>
      <c r="V295" s="440"/>
      <c r="W295" s="440"/>
      <c r="X295" s="441"/>
      <c r="Y295" s="442"/>
      <c r="Z295" s="443"/>
      <c r="AA295" s="443"/>
      <c r="AB295" s="443"/>
      <c r="AC295" s="443"/>
      <c r="AD295" s="443"/>
      <c r="AE295" s="444"/>
      <c r="AF295" s="435"/>
      <c r="AG295" s="435"/>
      <c r="AH295" s="435"/>
      <c r="AI295" s="445"/>
      <c r="AJ295" s="446"/>
      <c r="AK295" s="37"/>
      <c r="AL295" s="388"/>
      <c r="AM295" s="389"/>
      <c r="AN295" s="389"/>
      <c r="AO295" s="389"/>
      <c r="AP295" s="38"/>
      <c r="AQ295" s="435"/>
      <c r="AR295" s="435"/>
      <c r="AS295" s="435"/>
    </row>
    <row r="296" spans="1:45" ht="21" customHeight="1" x14ac:dyDescent="0.15">
      <c r="A296" s="35">
        <v>292</v>
      </c>
      <c r="B296" s="73"/>
      <c r="C296" s="70"/>
      <c r="D296" s="70"/>
      <c r="E296" s="436"/>
      <c r="F296" s="437"/>
      <c r="G296" s="437"/>
      <c r="H296" s="437"/>
      <c r="I296" s="438"/>
      <c r="J296" s="439"/>
      <c r="K296" s="440"/>
      <c r="L296" s="440"/>
      <c r="M296" s="440"/>
      <c r="N296" s="440"/>
      <c r="O296" s="440"/>
      <c r="P296" s="440"/>
      <c r="Q296" s="440"/>
      <c r="R296" s="440"/>
      <c r="S296" s="440"/>
      <c r="T296" s="440"/>
      <c r="U296" s="440"/>
      <c r="V296" s="440"/>
      <c r="W296" s="440"/>
      <c r="X296" s="441"/>
      <c r="Y296" s="442"/>
      <c r="Z296" s="443"/>
      <c r="AA296" s="443"/>
      <c r="AB296" s="443"/>
      <c r="AC296" s="443"/>
      <c r="AD296" s="443"/>
      <c r="AE296" s="444"/>
      <c r="AF296" s="435"/>
      <c r="AG296" s="435"/>
      <c r="AH296" s="435"/>
      <c r="AI296" s="445"/>
      <c r="AJ296" s="446"/>
      <c r="AK296" s="37"/>
      <c r="AL296" s="388"/>
      <c r="AM296" s="389"/>
      <c r="AN296" s="389"/>
      <c r="AO296" s="389"/>
      <c r="AP296" s="38"/>
      <c r="AQ296" s="435"/>
      <c r="AR296" s="435"/>
      <c r="AS296" s="435"/>
    </row>
    <row r="297" spans="1:45" ht="21" customHeight="1" x14ac:dyDescent="0.15">
      <c r="A297" s="35">
        <v>293</v>
      </c>
      <c r="B297" s="73"/>
      <c r="C297" s="70"/>
      <c r="D297" s="70"/>
      <c r="E297" s="436"/>
      <c r="F297" s="437"/>
      <c r="G297" s="437"/>
      <c r="H297" s="437"/>
      <c r="I297" s="438"/>
      <c r="J297" s="439"/>
      <c r="K297" s="440"/>
      <c r="L297" s="440"/>
      <c r="M297" s="440"/>
      <c r="N297" s="440"/>
      <c r="O297" s="440"/>
      <c r="P297" s="440"/>
      <c r="Q297" s="440"/>
      <c r="R297" s="440"/>
      <c r="S297" s="440"/>
      <c r="T297" s="440"/>
      <c r="U297" s="440"/>
      <c r="V297" s="440"/>
      <c r="W297" s="440"/>
      <c r="X297" s="441"/>
      <c r="Y297" s="442"/>
      <c r="Z297" s="443"/>
      <c r="AA297" s="443"/>
      <c r="AB297" s="443"/>
      <c r="AC297" s="443"/>
      <c r="AD297" s="443"/>
      <c r="AE297" s="444"/>
      <c r="AF297" s="435"/>
      <c r="AG297" s="435"/>
      <c r="AH297" s="435"/>
      <c r="AI297" s="445"/>
      <c r="AJ297" s="446"/>
      <c r="AK297" s="37"/>
      <c r="AL297" s="388"/>
      <c r="AM297" s="389"/>
      <c r="AN297" s="389"/>
      <c r="AO297" s="389"/>
      <c r="AP297" s="38"/>
      <c r="AQ297" s="435"/>
      <c r="AR297" s="435"/>
      <c r="AS297" s="435"/>
    </row>
    <row r="298" spans="1:45" ht="21" customHeight="1" x14ac:dyDescent="0.15">
      <c r="A298" s="35">
        <v>294</v>
      </c>
      <c r="B298" s="73"/>
      <c r="C298" s="70"/>
      <c r="D298" s="70"/>
      <c r="E298" s="436"/>
      <c r="F298" s="437"/>
      <c r="G298" s="437"/>
      <c r="H298" s="437"/>
      <c r="I298" s="438"/>
      <c r="J298" s="439"/>
      <c r="K298" s="440"/>
      <c r="L298" s="440"/>
      <c r="M298" s="440"/>
      <c r="N298" s="440"/>
      <c r="O298" s="440"/>
      <c r="P298" s="440"/>
      <c r="Q298" s="440"/>
      <c r="R298" s="440"/>
      <c r="S298" s="440"/>
      <c r="T298" s="440"/>
      <c r="U298" s="440"/>
      <c r="V298" s="440"/>
      <c r="W298" s="440"/>
      <c r="X298" s="441"/>
      <c r="Y298" s="442"/>
      <c r="Z298" s="443"/>
      <c r="AA298" s="443"/>
      <c r="AB298" s="443"/>
      <c r="AC298" s="443"/>
      <c r="AD298" s="443"/>
      <c r="AE298" s="444"/>
      <c r="AF298" s="435"/>
      <c r="AG298" s="435"/>
      <c r="AH298" s="435"/>
      <c r="AI298" s="445"/>
      <c r="AJ298" s="446"/>
      <c r="AK298" s="37"/>
      <c r="AL298" s="388"/>
      <c r="AM298" s="389"/>
      <c r="AN298" s="389"/>
      <c r="AO298" s="389"/>
      <c r="AP298" s="38"/>
      <c r="AQ298" s="435"/>
      <c r="AR298" s="435"/>
      <c r="AS298" s="435"/>
    </row>
    <row r="299" spans="1:45" ht="21" customHeight="1" x14ac:dyDescent="0.15">
      <c r="A299" s="35">
        <v>295</v>
      </c>
      <c r="B299" s="73"/>
      <c r="C299" s="70"/>
      <c r="D299" s="70"/>
      <c r="E299" s="436"/>
      <c r="F299" s="437"/>
      <c r="G299" s="437"/>
      <c r="H299" s="437"/>
      <c r="I299" s="438"/>
      <c r="J299" s="439"/>
      <c r="K299" s="440"/>
      <c r="L299" s="440"/>
      <c r="M299" s="440"/>
      <c r="N299" s="440"/>
      <c r="O299" s="440"/>
      <c r="P299" s="440"/>
      <c r="Q299" s="440"/>
      <c r="R299" s="440"/>
      <c r="S299" s="440"/>
      <c r="T299" s="440"/>
      <c r="U299" s="440"/>
      <c r="V299" s="440"/>
      <c r="W299" s="440"/>
      <c r="X299" s="441"/>
      <c r="Y299" s="442"/>
      <c r="Z299" s="443"/>
      <c r="AA299" s="443"/>
      <c r="AB299" s="443"/>
      <c r="AC299" s="443"/>
      <c r="AD299" s="443"/>
      <c r="AE299" s="444"/>
      <c r="AF299" s="435"/>
      <c r="AG299" s="435"/>
      <c r="AH299" s="435"/>
      <c r="AI299" s="445"/>
      <c r="AJ299" s="446"/>
      <c r="AK299" s="37"/>
      <c r="AL299" s="388"/>
      <c r="AM299" s="389"/>
      <c r="AN299" s="389"/>
      <c r="AO299" s="389"/>
      <c r="AP299" s="38"/>
      <c r="AQ299" s="435"/>
      <c r="AR299" s="435"/>
      <c r="AS299" s="435"/>
    </row>
    <row r="300" spans="1:45" ht="21" customHeight="1" x14ac:dyDescent="0.15">
      <c r="A300" s="35">
        <v>296</v>
      </c>
      <c r="B300" s="73"/>
      <c r="C300" s="70"/>
      <c r="D300" s="70"/>
      <c r="E300" s="436"/>
      <c r="F300" s="437"/>
      <c r="G300" s="437"/>
      <c r="H300" s="437"/>
      <c r="I300" s="438"/>
      <c r="J300" s="439"/>
      <c r="K300" s="440"/>
      <c r="L300" s="440"/>
      <c r="M300" s="440"/>
      <c r="N300" s="440"/>
      <c r="O300" s="440"/>
      <c r="P300" s="440"/>
      <c r="Q300" s="440"/>
      <c r="R300" s="440"/>
      <c r="S300" s="440"/>
      <c r="T300" s="440"/>
      <c r="U300" s="440"/>
      <c r="V300" s="440"/>
      <c r="W300" s="440"/>
      <c r="X300" s="441"/>
      <c r="Y300" s="442"/>
      <c r="Z300" s="443"/>
      <c r="AA300" s="443"/>
      <c r="AB300" s="443"/>
      <c r="AC300" s="443"/>
      <c r="AD300" s="443"/>
      <c r="AE300" s="444"/>
      <c r="AF300" s="435"/>
      <c r="AG300" s="435"/>
      <c r="AH300" s="435"/>
      <c r="AI300" s="445"/>
      <c r="AJ300" s="446"/>
      <c r="AK300" s="37"/>
      <c r="AL300" s="388"/>
      <c r="AM300" s="389"/>
      <c r="AN300" s="389"/>
      <c r="AO300" s="389"/>
      <c r="AP300" s="38"/>
      <c r="AQ300" s="435"/>
      <c r="AR300" s="435"/>
      <c r="AS300" s="435"/>
    </row>
    <row r="301" spans="1:45" ht="21" customHeight="1" x14ac:dyDescent="0.15">
      <c r="A301" s="35">
        <v>297</v>
      </c>
      <c r="B301" s="73"/>
      <c r="C301" s="70"/>
      <c r="D301" s="70"/>
      <c r="E301" s="436"/>
      <c r="F301" s="437"/>
      <c r="G301" s="437"/>
      <c r="H301" s="437"/>
      <c r="I301" s="438"/>
      <c r="J301" s="439"/>
      <c r="K301" s="440"/>
      <c r="L301" s="440"/>
      <c r="M301" s="440"/>
      <c r="N301" s="440"/>
      <c r="O301" s="440"/>
      <c r="P301" s="440"/>
      <c r="Q301" s="440"/>
      <c r="R301" s="440"/>
      <c r="S301" s="440"/>
      <c r="T301" s="440"/>
      <c r="U301" s="440"/>
      <c r="V301" s="440"/>
      <c r="W301" s="440"/>
      <c r="X301" s="441"/>
      <c r="Y301" s="442"/>
      <c r="Z301" s="443"/>
      <c r="AA301" s="443"/>
      <c r="AB301" s="443"/>
      <c r="AC301" s="443"/>
      <c r="AD301" s="443"/>
      <c r="AE301" s="444"/>
      <c r="AF301" s="435"/>
      <c r="AG301" s="435"/>
      <c r="AH301" s="435"/>
      <c r="AI301" s="445"/>
      <c r="AJ301" s="446"/>
      <c r="AK301" s="37"/>
      <c r="AL301" s="388"/>
      <c r="AM301" s="389"/>
      <c r="AN301" s="389"/>
      <c r="AO301" s="389"/>
      <c r="AP301" s="38"/>
      <c r="AQ301" s="435"/>
      <c r="AR301" s="435"/>
      <c r="AS301" s="435"/>
    </row>
    <row r="302" spans="1:45" ht="21" customHeight="1" x14ac:dyDescent="0.15">
      <c r="A302" s="35">
        <v>298</v>
      </c>
      <c r="B302" s="73"/>
      <c r="C302" s="70"/>
      <c r="D302" s="70"/>
      <c r="E302" s="436"/>
      <c r="F302" s="437"/>
      <c r="G302" s="437"/>
      <c r="H302" s="437"/>
      <c r="I302" s="438"/>
      <c r="J302" s="439"/>
      <c r="K302" s="440"/>
      <c r="L302" s="440"/>
      <c r="M302" s="440"/>
      <c r="N302" s="440"/>
      <c r="O302" s="440"/>
      <c r="P302" s="440"/>
      <c r="Q302" s="440"/>
      <c r="R302" s="440"/>
      <c r="S302" s="440"/>
      <c r="T302" s="440"/>
      <c r="U302" s="440"/>
      <c r="V302" s="440"/>
      <c r="W302" s="440"/>
      <c r="X302" s="441"/>
      <c r="Y302" s="442"/>
      <c r="Z302" s="443"/>
      <c r="AA302" s="443"/>
      <c r="AB302" s="443"/>
      <c r="AC302" s="443"/>
      <c r="AD302" s="443"/>
      <c r="AE302" s="444"/>
      <c r="AF302" s="435"/>
      <c r="AG302" s="435"/>
      <c r="AH302" s="435"/>
      <c r="AI302" s="445"/>
      <c r="AJ302" s="446"/>
      <c r="AK302" s="37"/>
      <c r="AL302" s="388"/>
      <c r="AM302" s="389"/>
      <c r="AN302" s="389"/>
      <c r="AO302" s="389"/>
      <c r="AP302" s="38"/>
      <c r="AQ302" s="435"/>
      <c r="AR302" s="435"/>
      <c r="AS302" s="435"/>
    </row>
    <row r="303" spans="1:45" ht="21" customHeight="1" x14ac:dyDescent="0.15">
      <c r="A303" s="35">
        <v>299</v>
      </c>
      <c r="B303" s="73"/>
      <c r="C303" s="70"/>
      <c r="D303" s="70"/>
      <c r="E303" s="436"/>
      <c r="F303" s="437"/>
      <c r="G303" s="437"/>
      <c r="H303" s="437"/>
      <c r="I303" s="438"/>
      <c r="J303" s="439"/>
      <c r="K303" s="440"/>
      <c r="L303" s="440"/>
      <c r="M303" s="440"/>
      <c r="N303" s="440"/>
      <c r="O303" s="440"/>
      <c r="P303" s="440"/>
      <c r="Q303" s="440"/>
      <c r="R303" s="440"/>
      <c r="S303" s="440"/>
      <c r="T303" s="440"/>
      <c r="U303" s="440"/>
      <c r="V303" s="440"/>
      <c r="W303" s="440"/>
      <c r="X303" s="441"/>
      <c r="Y303" s="442"/>
      <c r="Z303" s="443"/>
      <c r="AA303" s="443"/>
      <c r="AB303" s="443"/>
      <c r="AC303" s="443"/>
      <c r="AD303" s="443"/>
      <c r="AE303" s="444"/>
      <c r="AF303" s="435"/>
      <c r="AG303" s="435"/>
      <c r="AH303" s="435"/>
      <c r="AI303" s="445"/>
      <c r="AJ303" s="446"/>
      <c r="AK303" s="37"/>
      <c r="AL303" s="388"/>
      <c r="AM303" s="389"/>
      <c r="AN303" s="389"/>
      <c r="AO303" s="389"/>
      <c r="AP303" s="38"/>
      <c r="AQ303" s="435"/>
      <c r="AR303" s="435"/>
      <c r="AS303" s="435"/>
    </row>
    <row r="304" spans="1:45" ht="21" customHeight="1" x14ac:dyDescent="0.15">
      <c r="A304" s="35">
        <v>300</v>
      </c>
      <c r="B304" s="73"/>
      <c r="C304" s="70"/>
      <c r="D304" s="70"/>
      <c r="E304" s="436"/>
      <c r="F304" s="437"/>
      <c r="G304" s="437"/>
      <c r="H304" s="437"/>
      <c r="I304" s="438"/>
      <c r="J304" s="439"/>
      <c r="K304" s="440"/>
      <c r="L304" s="440"/>
      <c r="M304" s="440"/>
      <c r="N304" s="440"/>
      <c r="O304" s="440"/>
      <c r="P304" s="440"/>
      <c r="Q304" s="440"/>
      <c r="R304" s="440"/>
      <c r="S304" s="440"/>
      <c r="T304" s="440"/>
      <c r="U304" s="440"/>
      <c r="V304" s="440"/>
      <c r="W304" s="440"/>
      <c r="X304" s="441"/>
      <c r="Y304" s="442"/>
      <c r="Z304" s="443"/>
      <c r="AA304" s="443"/>
      <c r="AB304" s="443"/>
      <c r="AC304" s="443"/>
      <c r="AD304" s="443"/>
      <c r="AE304" s="444"/>
      <c r="AF304" s="435"/>
      <c r="AG304" s="435"/>
      <c r="AH304" s="435"/>
      <c r="AI304" s="445"/>
      <c r="AJ304" s="446"/>
      <c r="AK304" s="37"/>
      <c r="AL304" s="388"/>
      <c r="AM304" s="389"/>
      <c r="AN304" s="389"/>
      <c r="AO304" s="389"/>
      <c r="AP304" s="38"/>
      <c r="AQ304" s="435"/>
      <c r="AR304" s="435"/>
      <c r="AS304" s="435"/>
    </row>
  </sheetData>
  <autoFilter ref="A4:AS4" xr:uid="{00000000-0009-0000-0000-000006000000}">
    <filterColumn colId="4" showButton="0"/>
    <filterColumn colId="5" showButton="0"/>
    <filterColumn colId="6" hiddenButton="1" showButton="0"/>
    <filterColumn colId="7" showButton="0"/>
    <filterColumn colId="9" showButton="0"/>
    <filterColumn colId="10" showButton="0"/>
    <filterColumn colId="11" showButton="0"/>
    <filterColumn colId="12" showButton="0"/>
    <filterColumn colId="13" showButton="0"/>
    <filterColumn colId="14" showButton="0"/>
    <filterColumn colId="15" hiddenButton="1" showButton="0"/>
    <filterColumn colId="16" hiddenButton="1" showButton="0"/>
    <filterColumn colId="17" hiddenButton="1" showButton="0"/>
    <filterColumn colId="18" showButton="0"/>
    <filterColumn colId="19" showButton="0"/>
    <filterColumn colId="20" showButton="0"/>
    <filterColumn colId="21" showButton="0"/>
    <filterColumn colId="22" showButton="0"/>
    <filterColumn colId="24" showButton="0"/>
    <filterColumn colId="25" showButton="0"/>
    <filterColumn colId="26" hiddenButton="1" showButton="0"/>
    <filterColumn colId="27" hiddenButton="1" showButton="0"/>
    <filterColumn colId="28" showButton="0"/>
    <filterColumn colId="29" showButton="0"/>
    <filterColumn colId="31" showButton="0"/>
    <filterColumn colId="32" showButton="0"/>
    <filterColumn colId="34" showButton="0"/>
    <filterColumn colId="37" showButton="0"/>
    <filterColumn colId="38" showButton="0"/>
    <filterColumn colId="39" showButton="0"/>
    <filterColumn colId="40" showButton="0"/>
    <filterColumn colId="42" showButton="0"/>
    <filterColumn colId="43" showButton="0"/>
  </autoFilter>
  <mergeCells count="2110">
    <mergeCell ref="A1:X1"/>
    <mergeCell ref="AQ7:AS7"/>
    <mergeCell ref="E8:I8"/>
    <mergeCell ref="J8:X8"/>
    <mergeCell ref="Y8:AE8"/>
    <mergeCell ref="AF8:AH8"/>
    <mergeCell ref="AI8:AJ8"/>
    <mergeCell ref="AL8:AO8"/>
    <mergeCell ref="AQ8:AS8"/>
    <mergeCell ref="E7:I7"/>
    <mergeCell ref="J7:X7"/>
    <mergeCell ref="Y7:AE7"/>
    <mergeCell ref="AF7:AH7"/>
    <mergeCell ref="AI7:AJ7"/>
    <mergeCell ref="AL7:AO7"/>
    <mergeCell ref="AQ4:AS4"/>
    <mergeCell ref="AQ5:AS5"/>
    <mergeCell ref="E6:I6"/>
    <mergeCell ref="J6:X6"/>
    <mergeCell ref="Y6:AE6"/>
    <mergeCell ref="AF6:AH6"/>
    <mergeCell ref="AI6:AJ6"/>
    <mergeCell ref="AL6:AO6"/>
    <mergeCell ref="AQ6:AS6"/>
    <mergeCell ref="E5:I5"/>
    <mergeCell ref="J5:X5"/>
    <mergeCell ref="Y5:AE5"/>
    <mergeCell ref="AF5:AH5"/>
    <mergeCell ref="AI5:AJ5"/>
    <mergeCell ref="AL5:AO5"/>
    <mergeCell ref="E4:I4"/>
    <mergeCell ref="J4:X4"/>
    <mergeCell ref="Y4:AE4"/>
    <mergeCell ref="E12:I12"/>
    <mergeCell ref="J12:X12"/>
    <mergeCell ref="Y12:AE12"/>
    <mergeCell ref="AF12:AH12"/>
    <mergeCell ref="AI12:AJ12"/>
    <mergeCell ref="AL12:AO12"/>
    <mergeCell ref="AQ12:AS12"/>
    <mergeCell ref="E11:I11"/>
    <mergeCell ref="J11:X11"/>
    <mergeCell ref="Y11:AE11"/>
    <mergeCell ref="AF11:AH11"/>
    <mergeCell ref="AI11:AJ11"/>
    <mergeCell ref="AL11:AO11"/>
    <mergeCell ref="AQ9:AS9"/>
    <mergeCell ref="E10:I10"/>
    <mergeCell ref="J10:X10"/>
    <mergeCell ref="Y10:AE10"/>
    <mergeCell ref="AF10:AH10"/>
    <mergeCell ref="AI10:AJ10"/>
    <mergeCell ref="AL10:AO10"/>
    <mergeCell ref="AQ10:AS10"/>
    <mergeCell ref="E9:I9"/>
    <mergeCell ref="J9:X9"/>
    <mergeCell ref="Y9:AE9"/>
    <mergeCell ref="AF9:AH9"/>
    <mergeCell ref="AI9:AJ9"/>
    <mergeCell ref="AL9:AO9"/>
    <mergeCell ref="AF4:AH4"/>
    <mergeCell ref="AI4:AJ4"/>
    <mergeCell ref="AL4:AP4"/>
    <mergeCell ref="AQ11:AS11"/>
    <mergeCell ref="AQ15:AS15"/>
    <mergeCell ref="E16:I16"/>
    <mergeCell ref="J16:X16"/>
    <mergeCell ref="Y16:AE16"/>
    <mergeCell ref="AF16:AH16"/>
    <mergeCell ref="AI16:AJ16"/>
    <mergeCell ref="AL16:AO16"/>
    <mergeCell ref="AQ16:AS16"/>
    <mergeCell ref="E15:I15"/>
    <mergeCell ref="J15:X15"/>
    <mergeCell ref="Y15:AE15"/>
    <mergeCell ref="AF15:AH15"/>
    <mergeCell ref="AI15:AJ15"/>
    <mergeCell ref="AL15:AO15"/>
    <mergeCell ref="AQ13:AS13"/>
    <mergeCell ref="E14:I14"/>
    <mergeCell ref="J14:X14"/>
    <mergeCell ref="Y14:AE14"/>
    <mergeCell ref="AF14:AH14"/>
    <mergeCell ref="AI14:AJ14"/>
    <mergeCell ref="AL14:AO14"/>
    <mergeCell ref="AQ14:AS14"/>
    <mergeCell ref="E13:I13"/>
    <mergeCell ref="J13:X13"/>
    <mergeCell ref="Y13:AE13"/>
    <mergeCell ref="AF13:AH13"/>
    <mergeCell ref="AI13:AJ13"/>
    <mergeCell ref="AL13:AO13"/>
    <mergeCell ref="AQ19:AS19"/>
    <mergeCell ref="E20:I20"/>
    <mergeCell ref="J20:X20"/>
    <mergeCell ref="Y20:AE20"/>
    <mergeCell ref="AF20:AH20"/>
    <mergeCell ref="AI20:AJ20"/>
    <mergeCell ref="AL20:AO20"/>
    <mergeCell ref="AQ20:AS20"/>
    <mergeCell ref="E19:I19"/>
    <mergeCell ref="J19:X19"/>
    <mergeCell ref="Y19:AE19"/>
    <mergeCell ref="AF19:AH19"/>
    <mergeCell ref="AI19:AJ19"/>
    <mergeCell ref="AL19:AO19"/>
    <mergeCell ref="AQ17:AS17"/>
    <mergeCell ref="E18:I18"/>
    <mergeCell ref="J18:X18"/>
    <mergeCell ref="Y18:AE18"/>
    <mergeCell ref="AF18:AH18"/>
    <mergeCell ref="AI18:AJ18"/>
    <mergeCell ref="AL18:AO18"/>
    <mergeCell ref="AQ18:AS18"/>
    <mergeCell ref="E17:I17"/>
    <mergeCell ref="J17:X17"/>
    <mergeCell ref="Y17:AE17"/>
    <mergeCell ref="AF17:AH17"/>
    <mergeCell ref="AI17:AJ17"/>
    <mergeCell ref="AL17:AO17"/>
    <mergeCell ref="AQ23:AS23"/>
    <mergeCell ref="E24:I24"/>
    <mergeCell ref="J24:X24"/>
    <mergeCell ref="Y24:AE24"/>
    <mergeCell ref="AF24:AH24"/>
    <mergeCell ref="AI24:AJ24"/>
    <mergeCell ref="AL24:AO24"/>
    <mergeCell ref="AQ24:AS24"/>
    <mergeCell ref="E23:I23"/>
    <mergeCell ref="J23:X23"/>
    <mergeCell ref="Y23:AE23"/>
    <mergeCell ref="AF23:AH23"/>
    <mergeCell ref="AI23:AJ23"/>
    <mergeCell ref="AL23:AO23"/>
    <mergeCell ref="AQ21:AS21"/>
    <mergeCell ref="E22:I22"/>
    <mergeCell ref="J22:X22"/>
    <mergeCell ref="Y22:AE22"/>
    <mergeCell ref="AF22:AH22"/>
    <mergeCell ref="AI22:AJ22"/>
    <mergeCell ref="AL22:AO22"/>
    <mergeCell ref="AQ22:AS22"/>
    <mergeCell ref="E21:I21"/>
    <mergeCell ref="J21:X21"/>
    <mergeCell ref="Y21:AE21"/>
    <mergeCell ref="AF21:AH21"/>
    <mergeCell ref="AI21:AJ21"/>
    <mergeCell ref="AL21:AO21"/>
    <mergeCell ref="AQ27:AS27"/>
    <mergeCell ref="E28:I28"/>
    <mergeCell ref="J28:X28"/>
    <mergeCell ref="Y28:AE28"/>
    <mergeCell ref="AF28:AH28"/>
    <mergeCell ref="AI28:AJ28"/>
    <mergeCell ref="AL28:AO28"/>
    <mergeCell ref="AQ28:AS28"/>
    <mergeCell ref="E27:I27"/>
    <mergeCell ref="J27:X27"/>
    <mergeCell ref="Y27:AE27"/>
    <mergeCell ref="AF27:AH27"/>
    <mergeCell ref="AI27:AJ27"/>
    <mergeCell ref="AL27:AO27"/>
    <mergeCell ref="AQ25:AS25"/>
    <mergeCell ref="E26:I26"/>
    <mergeCell ref="J26:X26"/>
    <mergeCell ref="Y26:AE26"/>
    <mergeCell ref="AF26:AH26"/>
    <mergeCell ref="AI26:AJ26"/>
    <mergeCell ref="AL26:AO26"/>
    <mergeCell ref="AQ26:AS26"/>
    <mergeCell ref="E25:I25"/>
    <mergeCell ref="J25:X25"/>
    <mergeCell ref="Y25:AE25"/>
    <mergeCell ref="AF25:AH25"/>
    <mergeCell ref="AI25:AJ25"/>
    <mergeCell ref="AL25:AO25"/>
    <mergeCell ref="AQ31:AS31"/>
    <mergeCell ref="E32:I32"/>
    <mergeCell ref="J32:X32"/>
    <mergeCell ref="Y32:AE32"/>
    <mergeCell ref="AF32:AH32"/>
    <mergeCell ref="AI32:AJ32"/>
    <mergeCell ref="AL32:AO32"/>
    <mergeCell ref="AQ32:AS32"/>
    <mergeCell ref="E31:I31"/>
    <mergeCell ref="J31:X31"/>
    <mergeCell ref="Y31:AE31"/>
    <mergeCell ref="AF31:AH31"/>
    <mergeCell ref="AI31:AJ31"/>
    <mergeCell ref="AL31:AO31"/>
    <mergeCell ref="AQ29:AS29"/>
    <mergeCell ref="E30:I30"/>
    <mergeCell ref="J30:X30"/>
    <mergeCell ref="Y30:AE30"/>
    <mergeCell ref="AF30:AH30"/>
    <mergeCell ref="AI30:AJ30"/>
    <mergeCell ref="AL30:AO30"/>
    <mergeCell ref="AQ30:AS30"/>
    <mergeCell ref="E29:I29"/>
    <mergeCell ref="J29:X29"/>
    <mergeCell ref="Y29:AE29"/>
    <mergeCell ref="AF29:AH29"/>
    <mergeCell ref="AI29:AJ29"/>
    <mergeCell ref="AL29:AO29"/>
    <mergeCell ref="AQ35:AS35"/>
    <mergeCell ref="E36:I36"/>
    <mergeCell ref="J36:X36"/>
    <mergeCell ref="Y36:AE36"/>
    <mergeCell ref="AF36:AH36"/>
    <mergeCell ref="AI36:AJ36"/>
    <mergeCell ref="AL36:AO36"/>
    <mergeCell ref="AQ36:AS36"/>
    <mergeCell ref="E35:I35"/>
    <mergeCell ref="J35:X35"/>
    <mergeCell ref="Y35:AE35"/>
    <mergeCell ref="AF35:AH35"/>
    <mergeCell ref="AI35:AJ35"/>
    <mergeCell ref="AL35:AO35"/>
    <mergeCell ref="AQ33:AS33"/>
    <mergeCell ref="E34:I34"/>
    <mergeCell ref="J34:X34"/>
    <mergeCell ref="Y34:AE34"/>
    <mergeCell ref="AF34:AH34"/>
    <mergeCell ref="AI34:AJ34"/>
    <mergeCell ref="AL34:AO34"/>
    <mergeCell ref="AQ34:AS34"/>
    <mergeCell ref="E33:I33"/>
    <mergeCell ref="J33:X33"/>
    <mergeCell ref="Y33:AE33"/>
    <mergeCell ref="AF33:AH33"/>
    <mergeCell ref="AI33:AJ33"/>
    <mergeCell ref="AL33:AO33"/>
    <mergeCell ref="AQ39:AS39"/>
    <mergeCell ref="E40:I40"/>
    <mergeCell ref="J40:X40"/>
    <mergeCell ref="Y40:AE40"/>
    <mergeCell ref="AF40:AH40"/>
    <mergeCell ref="AI40:AJ40"/>
    <mergeCell ref="AL40:AO40"/>
    <mergeCell ref="AQ40:AS40"/>
    <mergeCell ref="E39:I39"/>
    <mergeCell ref="J39:X39"/>
    <mergeCell ref="Y39:AE39"/>
    <mergeCell ref="AF39:AH39"/>
    <mergeCell ref="AI39:AJ39"/>
    <mergeCell ref="AL39:AO39"/>
    <mergeCell ref="AQ37:AS37"/>
    <mergeCell ref="E38:I38"/>
    <mergeCell ref="J38:X38"/>
    <mergeCell ref="Y38:AE38"/>
    <mergeCell ref="AF38:AH38"/>
    <mergeCell ref="AI38:AJ38"/>
    <mergeCell ref="AL38:AO38"/>
    <mergeCell ref="AQ38:AS38"/>
    <mergeCell ref="E37:I37"/>
    <mergeCell ref="J37:X37"/>
    <mergeCell ref="Y37:AE37"/>
    <mergeCell ref="AF37:AH37"/>
    <mergeCell ref="AI37:AJ37"/>
    <mergeCell ref="AL37:AO37"/>
    <mergeCell ref="AQ43:AS43"/>
    <mergeCell ref="E44:I44"/>
    <mergeCell ref="J44:X44"/>
    <mergeCell ref="Y44:AE44"/>
    <mergeCell ref="AF44:AH44"/>
    <mergeCell ref="AI44:AJ44"/>
    <mergeCell ref="AL44:AO44"/>
    <mergeCell ref="AQ44:AS44"/>
    <mergeCell ref="E43:I43"/>
    <mergeCell ref="J43:X43"/>
    <mergeCell ref="Y43:AE43"/>
    <mergeCell ref="AF43:AH43"/>
    <mergeCell ref="AI43:AJ43"/>
    <mergeCell ref="AL43:AO43"/>
    <mergeCell ref="AQ41:AS41"/>
    <mergeCell ref="E42:I42"/>
    <mergeCell ref="J42:X42"/>
    <mergeCell ref="Y42:AE42"/>
    <mergeCell ref="AF42:AH42"/>
    <mergeCell ref="AI42:AJ42"/>
    <mergeCell ref="AL42:AO42"/>
    <mergeCell ref="AQ42:AS42"/>
    <mergeCell ref="E41:I41"/>
    <mergeCell ref="J41:X41"/>
    <mergeCell ref="Y41:AE41"/>
    <mergeCell ref="AF41:AH41"/>
    <mergeCell ref="AI41:AJ41"/>
    <mergeCell ref="AL41:AO41"/>
    <mergeCell ref="AQ47:AS47"/>
    <mergeCell ref="E48:I48"/>
    <mergeCell ref="J48:X48"/>
    <mergeCell ref="Y48:AE48"/>
    <mergeCell ref="AF48:AH48"/>
    <mergeCell ref="AI48:AJ48"/>
    <mergeCell ref="AL48:AO48"/>
    <mergeCell ref="AQ48:AS48"/>
    <mergeCell ref="E47:I47"/>
    <mergeCell ref="J47:X47"/>
    <mergeCell ref="Y47:AE47"/>
    <mergeCell ref="AF47:AH47"/>
    <mergeCell ref="AI47:AJ47"/>
    <mergeCell ref="AL47:AO47"/>
    <mergeCell ref="AQ45:AS45"/>
    <mergeCell ref="E46:I46"/>
    <mergeCell ref="J46:X46"/>
    <mergeCell ref="Y46:AE46"/>
    <mergeCell ref="AF46:AH46"/>
    <mergeCell ref="AI46:AJ46"/>
    <mergeCell ref="AL46:AO46"/>
    <mergeCell ref="AQ46:AS46"/>
    <mergeCell ref="E45:I45"/>
    <mergeCell ref="J45:X45"/>
    <mergeCell ref="Y45:AE45"/>
    <mergeCell ref="AF45:AH45"/>
    <mergeCell ref="AI45:AJ45"/>
    <mergeCell ref="AL45:AO45"/>
    <mergeCell ref="AQ51:AS51"/>
    <mergeCell ref="E52:I52"/>
    <mergeCell ref="J52:X52"/>
    <mergeCell ref="Y52:AE52"/>
    <mergeCell ref="AF52:AH52"/>
    <mergeCell ref="AI52:AJ52"/>
    <mergeCell ref="AL52:AO52"/>
    <mergeCell ref="AQ52:AS52"/>
    <mergeCell ref="E51:I51"/>
    <mergeCell ref="J51:X51"/>
    <mergeCell ref="Y51:AE51"/>
    <mergeCell ref="AF51:AH51"/>
    <mergeCell ref="AI51:AJ51"/>
    <mergeCell ref="AL51:AO51"/>
    <mergeCell ref="AQ49:AS49"/>
    <mergeCell ref="E50:I50"/>
    <mergeCell ref="J50:X50"/>
    <mergeCell ref="Y50:AE50"/>
    <mergeCell ref="AF50:AH50"/>
    <mergeCell ref="AI50:AJ50"/>
    <mergeCell ref="AL50:AO50"/>
    <mergeCell ref="AQ50:AS50"/>
    <mergeCell ref="E49:I49"/>
    <mergeCell ref="J49:X49"/>
    <mergeCell ref="Y49:AE49"/>
    <mergeCell ref="AF49:AH49"/>
    <mergeCell ref="AI49:AJ49"/>
    <mergeCell ref="AL49:AO49"/>
    <mergeCell ref="AQ55:AS55"/>
    <mergeCell ref="E56:I56"/>
    <mergeCell ref="J56:X56"/>
    <mergeCell ref="Y56:AE56"/>
    <mergeCell ref="AF56:AH56"/>
    <mergeCell ref="AI56:AJ56"/>
    <mergeCell ref="AL56:AO56"/>
    <mergeCell ref="AQ56:AS56"/>
    <mergeCell ref="E55:I55"/>
    <mergeCell ref="J55:X55"/>
    <mergeCell ref="Y55:AE55"/>
    <mergeCell ref="AF55:AH55"/>
    <mergeCell ref="AI55:AJ55"/>
    <mergeCell ref="AL55:AO55"/>
    <mergeCell ref="AQ53:AS53"/>
    <mergeCell ref="E54:I54"/>
    <mergeCell ref="J54:X54"/>
    <mergeCell ref="Y54:AE54"/>
    <mergeCell ref="AF54:AH54"/>
    <mergeCell ref="AI54:AJ54"/>
    <mergeCell ref="AL54:AO54"/>
    <mergeCell ref="AQ54:AS54"/>
    <mergeCell ref="E53:I53"/>
    <mergeCell ref="J53:X53"/>
    <mergeCell ref="Y53:AE53"/>
    <mergeCell ref="AF53:AH53"/>
    <mergeCell ref="AI53:AJ53"/>
    <mergeCell ref="AL53:AO53"/>
    <mergeCell ref="AQ59:AS59"/>
    <mergeCell ref="E60:I60"/>
    <mergeCell ref="J60:X60"/>
    <mergeCell ref="Y60:AE60"/>
    <mergeCell ref="AF60:AH60"/>
    <mergeCell ref="AI60:AJ60"/>
    <mergeCell ref="AL60:AO60"/>
    <mergeCell ref="AQ60:AS60"/>
    <mergeCell ref="E59:I59"/>
    <mergeCell ref="J59:X59"/>
    <mergeCell ref="Y59:AE59"/>
    <mergeCell ref="AF59:AH59"/>
    <mergeCell ref="AI59:AJ59"/>
    <mergeCell ref="AL59:AO59"/>
    <mergeCell ref="AQ57:AS57"/>
    <mergeCell ref="E58:I58"/>
    <mergeCell ref="J58:X58"/>
    <mergeCell ref="Y58:AE58"/>
    <mergeCell ref="AF58:AH58"/>
    <mergeCell ref="AI58:AJ58"/>
    <mergeCell ref="AL58:AO58"/>
    <mergeCell ref="AQ58:AS58"/>
    <mergeCell ref="E57:I57"/>
    <mergeCell ref="J57:X57"/>
    <mergeCell ref="Y57:AE57"/>
    <mergeCell ref="AF57:AH57"/>
    <mergeCell ref="AI57:AJ57"/>
    <mergeCell ref="AL57:AO57"/>
    <mergeCell ref="AQ63:AS63"/>
    <mergeCell ref="E64:I64"/>
    <mergeCell ref="J64:X64"/>
    <mergeCell ref="Y64:AE64"/>
    <mergeCell ref="AF64:AH64"/>
    <mergeCell ref="AI64:AJ64"/>
    <mergeCell ref="AL64:AO64"/>
    <mergeCell ref="AQ64:AS64"/>
    <mergeCell ref="E63:I63"/>
    <mergeCell ref="J63:X63"/>
    <mergeCell ref="Y63:AE63"/>
    <mergeCell ref="AF63:AH63"/>
    <mergeCell ref="AI63:AJ63"/>
    <mergeCell ref="AL63:AO63"/>
    <mergeCell ref="AQ61:AS61"/>
    <mergeCell ref="E62:I62"/>
    <mergeCell ref="J62:X62"/>
    <mergeCell ref="Y62:AE62"/>
    <mergeCell ref="AF62:AH62"/>
    <mergeCell ref="AI62:AJ62"/>
    <mergeCell ref="AL62:AO62"/>
    <mergeCell ref="AQ62:AS62"/>
    <mergeCell ref="E61:I61"/>
    <mergeCell ref="J61:X61"/>
    <mergeCell ref="Y61:AE61"/>
    <mergeCell ref="AF61:AH61"/>
    <mergeCell ref="AI61:AJ61"/>
    <mergeCell ref="AL61:AO61"/>
    <mergeCell ref="AQ67:AS67"/>
    <mergeCell ref="E68:I68"/>
    <mergeCell ref="J68:X68"/>
    <mergeCell ref="Y68:AE68"/>
    <mergeCell ref="AF68:AH68"/>
    <mergeCell ref="AI68:AJ68"/>
    <mergeCell ref="AL68:AO68"/>
    <mergeCell ref="AQ68:AS68"/>
    <mergeCell ref="E67:I67"/>
    <mergeCell ref="J67:X67"/>
    <mergeCell ref="Y67:AE67"/>
    <mergeCell ref="AF67:AH67"/>
    <mergeCell ref="AI67:AJ67"/>
    <mergeCell ref="AL67:AO67"/>
    <mergeCell ref="AQ65:AS65"/>
    <mergeCell ref="E66:I66"/>
    <mergeCell ref="J66:X66"/>
    <mergeCell ref="Y66:AE66"/>
    <mergeCell ref="AF66:AH66"/>
    <mergeCell ref="AI66:AJ66"/>
    <mergeCell ref="AL66:AO66"/>
    <mergeCell ref="AQ66:AS66"/>
    <mergeCell ref="E65:I65"/>
    <mergeCell ref="J65:X65"/>
    <mergeCell ref="Y65:AE65"/>
    <mergeCell ref="AF65:AH65"/>
    <mergeCell ref="AI65:AJ65"/>
    <mergeCell ref="AL65:AO65"/>
    <mergeCell ref="AQ71:AS71"/>
    <mergeCell ref="E72:I72"/>
    <mergeCell ref="J72:X72"/>
    <mergeCell ref="Y72:AE72"/>
    <mergeCell ref="AF72:AH72"/>
    <mergeCell ref="AI72:AJ72"/>
    <mergeCell ref="AL72:AO72"/>
    <mergeCell ref="AQ72:AS72"/>
    <mergeCell ref="E71:I71"/>
    <mergeCell ref="J71:X71"/>
    <mergeCell ref="Y71:AE71"/>
    <mergeCell ref="AF71:AH71"/>
    <mergeCell ref="AI71:AJ71"/>
    <mergeCell ref="AL71:AO71"/>
    <mergeCell ref="AQ69:AS69"/>
    <mergeCell ref="E70:I70"/>
    <mergeCell ref="J70:X70"/>
    <mergeCell ref="Y70:AE70"/>
    <mergeCell ref="AF70:AH70"/>
    <mergeCell ref="AI70:AJ70"/>
    <mergeCell ref="AL70:AO70"/>
    <mergeCell ref="AQ70:AS70"/>
    <mergeCell ref="E69:I69"/>
    <mergeCell ref="J69:X69"/>
    <mergeCell ref="Y69:AE69"/>
    <mergeCell ref="AF69:AH69"/>
    <mergeCell ref="AI69:AJ69"/>
    <mergeCell ref="AL69:AO69"/>
    <mergeCell ref="AQ75:AS75"/>
    <mergeCell ref="E76:I76"/>
    <mergeCell ref="J76:X76"/>
    <mergeCell ref="Y76:AE76"/>
    <mergeCell ref="AF76:AH76"/>
    <mergeCell ref="AI76:AJ76"/>
    <mergeCell ref="AL76:AO76"/>
    <mergeCell ref="AQ76:AS76"/>
    <mergeCell ref="E75:I75"/>
    <mergeCell ref="J75:X75"/>
    <mergeCell ref="Y75:AE75"/>
    <mergeCell ref="AF75:AH75"/>
    <mergeCell ref="AI75:AJ75"/>
    <mergeCell ref="AL75:AO75"/>
    <mergeCell ref="AQ73:AS73"/>
    <mergeCell ref="E74:I74"/>
    <mergeCell ref="J74:X74"/>
    <mergeCell ref="Y74:AE74"/>
    <mergeCell ref="AF74:AH74"/>
    <mergeCell ref="AI74:AJ74"/>
    <mergeCell ref="AL74:AO74"/>
    <mergeCell ref="AQ74:AS74"/>
    <mergeCell ref="E73:I73"/>
    <mergeCell ref="J73:X73"/>
    <mergeCell ref="Y73:AE73"/>
    <mergeCell ref="AF73:AH73"/>
    <mergeCell ref="AI73:AJ73"/>
    <mergeCell ref="AL73:AO73"/>
    <mergeCell ref="AQ79:AS79"/>
    <mergeCell ref="E80:I80"/>
    <mergeCell ref="J80:X80"/>
    <mergeCell ref="Y80:AE80"/>
    <mergeCell ref="AF80:AH80"/>
    <mergeCell ref="AI80:AJ80"/>
    <mergeCell ref="AL80:AO80"/>
    <mergeCell ref="AQ80:AS80"/>
    <mergeCell ref="E79:I79"/>
    <mergeCell ref="J79:X79"/>
    <mergeCell ref="Y79:AE79"/>
    <mergeCell ref="AF79:AH79"/>
    <mergeCell ref="AI79:AJ79"/>
    <mergeCell ref="AL79:AO79"/>
    <mergeCell ref="AQ77:AS77"/>
    <mergeCell ref="E78:I78"/>
    <mergeCell ref="J78:X78"/>
    <mergeCell ref="Y78:AE78"/>
    <mergeCell ref="AF78:AH78"/>
    <mergeCell ref="AI78:AJ78"/>
    <mergeCell ref="AL78:AO78"/>
    <mergeCell ref="AQ78:AS78"/>
    <mergeCell ref="E77:I77"/>
    <mergeCell ref="J77:X77"/>
    <mergeCell ref="Y77:AE77"/>
    <mergeCell ref="AF77:AH77"/>
    <mergeCell ref="AI77:AJ77"/>
    <mergeCell ref="AL77:AO77"/>
    <mergeCell ref="AQ83:AS83"/>
    <mergeCell ref="E84:I84"/>
    <mergeCell ref="J84:X84"/>
    <mergeCell ref="Y84:AE84"/>
    <mergeCell ref="AF84:AH84"/>
    <mergeCell ref="AI84:AJ84"/>
    <mergeCell ref="AL84:AO84"/>
    <mergeCell ref="AQ84:AS84"/>
    <mergeCell ref="E83:I83"/>
    <mergeCell ref="J83:X83"/>
    <mergeCell ref="Y83:AE83"/>
    <mergeCell ref="AF83:AH83"/>
    <mergeCell ref="AI83:AJ83"/>
    <mergeCell ref="AL83:AO83"/>
    <mergeCell ref="AQ81:AS81"/>
    <mergeCell ref="E82:I82"/>
    <mergeCell ref="J82:X82"/>
    <mergeCell ref="Y82:AE82"/>
    <mergeCell ref="AF82:AH82"/>
    <mergeCell ref="AI82:AJ82"/>
    <mergeCell ref="AL82:AO82"/>
    <mergeCell ref="AQ82:AS82"/>
    <mergeCell ref="E81:I81"/>
    <mergeCell ref="J81:X81"/>
    <mergeCell ref="Y81:AE81"/>
    <mergeCell ref="AF81:AH81"/>
    <mergeCell ref="AI81:AJ81"/>
    <mergeCell ref="AL81:AO81"/>
    <mergeCell ref="AQ87:AS87"/>
    <mergeCell ref="E88:I88"/>
    <mergeCell ref="J88:X88"/>
    <mergeCell ref="Y88:AE88"/>
    <mergeCell ref="AF88:AH88"/>
    <mergeCell ref="AI88:AJ88"/>
    <mergeCell ref="AL88:AO88"/>
    <mergeCell ref="AQ88:AS88"/>
    <mergeCell ref="E87:I87"/>
    <mergeCell ref="J87:X87"/>
    <mergeCell ref="Y87:AE87"/>
    <mergeCell ref="AF87:AH87"/>
    <mergeCell ref="AI87:AJ87"/>
    <mergeCell ref="AL87:AO87"/>
    <mergeCell ref="AQ85:AS85"/>
    <mergeCell ref="E86:I86"/>
    <mergeCell ref="J86:X86"/>
    <mergeCell ref="Y86:AE86"/>
    <mergeCell ref="AF86:AH86"/>
    <mergeCell ref="AI86:AJ86"/>
    <mergeCell ref="AL86:AO86"/>
    <mergeCell ref="AQ86:AS86"/>
    <mergeCell ref="E85:I85"/>
    <mergeCell ref="J85:X85"/>
    <mergeCell ref="Y85:AE85"/>
    <mergeCell ref="AF85:AH85"/>
    <mergeCell ref="AI85:AJ85"/>
    <mergeCell ref="AL85:AO85"/>
    <mergeCell ref="AQ91:AS91"/>
    <mergeCell ref="E92:I92"/>
    <mergeCell ref="J92:X92"/>
    <mergeCell ref="Y92:AE92"/>
    <mergeCell ref="AF92:AH92"/>
    <mergeCell ref="AI92:AJ92"/>
    <mergeCell ref="AL92:AO92"/>
    <mergeCell ref="AQ92:AS92"/>
    <mergeCell ref="E91:I91"/>
    <mergeCell ref="J91:X91"/>
    <mergeCell ref="Y91:AE91"/>
    <mergeCell ref="AF91:AH91"/>
    <mergeCell ref="AI91:AJ91"/>
    <mergeCell ref="AL91:AO91"/>
    <mergeCell ref="AQ89:AS89"/>
    <mergeCell ref="E90:I90"/>
    <mergeCell ref="J90:X90"/>
    <mergeCell ref="Y90:AE90"/>
    <mergeCell ref="AF90:AH90"/>
    <mergeCell ref="AI90:AJ90"/>
    <mergeCell ref="AL90:AO90"/>
    <mergeCell ref="AQ90:AS90"/>
    <mergeCell ref="E89:I89"/>
    <mergeCell ref="J89:X89"/>
    <mergeCell ref="Y89:AE89"/>
    <mergeCell ref="AF89:AH89"/>
    <mergeCell ref="AI89:AJ89"/>
    <mergeCell ref="AL89:AO89"/>
    <mergeCell ref="AQ95:AS95"/>
    <mergeCell ref="E96:I96"/>
    <mergeCell ref="J96:X96"/>
    <mergeCell ref="Y96:AE96"/>
    <mergeCell ref="AF96:AH96"/>
    <mergeCell ref="AI96:AJ96"/>
    <mergeCell ref="AL96:AO96"/>
    <mergeCell ref="AQ96:AS96"/>
    <mergeCell ref="E95:I95"/>
    <mergeCell ref="J95:X95"/>
    <mergeCell ref="Y95:AE95"/>
    <mergeCell ref="AF95:AH95"/>
    <mergeCell ref="AI95:AJ95"/>
    <mergeCell ref="AL95:AO95"/>
    <mergeCell ref="AQ93:AS93"/>
    <mergeCell ref="E94:I94"/>
    <mergeCell ref="J94:X94"/>
    <mergeCell ref="Y94:AE94"/>
    <mergeCell ref="AF94:AH94"/>
    <mergeCell ref="AI94:AJ94"/>
    <mergeCell ref="AL94:AO94"/>
    <mergeCell ref="AQ94:AS94"/>
    <mergeCell ref="E93:I93"/>
    <mergeCell ref="J93:X93"/>
    <mergeCell ref="Y93:AE93"/>
    <mergeCell ref="AF93:AH93"/>
    <mergeCell ref="AI93:AJ93"/>
    <mergeCell ref="AL93:AO93"/>
    <mergeCell ref="AQ99:AS99"/>
    <mergeCell ref="E100:I100"/>
    <mergeCell ref="J100:X100"/>
    <mergeCell ref="Y100:AE100"/>
    <mergeCell ref="AF100:AH100"/>
    <mergeCell ref="AI100:AJ100"/>
    <mergeCell ref="AL100:AO100"/>
    <mergeCell ref="AQ100:AS100"/>
    <mergeCell ref="E99:I99"/>
    <mergeCell ref="J99:X99"/>
    <mergeCell ref="Y99:AE99"/>
    <mergeCell ref="AF99:AH99"/>
    <mergeCell ref="AI99:AJ99"/>
    <mergeCell ref="AL99:AO99"/>
    <mergeCell ref="AQ97:AS97"/>
    <mergeCell ref="E98:I98"/>
    <mergeCell ref="J98:X98"/>
    <mergeCell ref="Y98:AE98"/>
    <mergeCell ref="AF98:AH98"/>
    <mergeCell ref="AI98:AJ98"/>
    <mergeCell ref="AL98:AO98"/>
    <mergeCell ref="AQ98:AS98"/>
    <mergeCell ref="E97:I97"/>
    <mergeCell ref="J97:X97"/>
    <mergeCell ref="Y97:AE97"/>
    <mergeCell ref="AF97:AH97"/>
    <mergeCell ref="AI97:AJ97"/>
    <mergeCell ref="AL97:AO97"/>
    <mergeCell ref="AQ103:AS103"/>
    <mergeCell ref="E104:I104"/>
    <mergeCell ref="J104:X104"/>
    <mergeCell ref="Y104:AE104"/>
    <mergeCell ref="AF104:AH104"/>
    <mergeCell ref="AI104:AJ104"/>
    <mergeCell ref="AL104:AO104"/>
    <mergeCell ref="AQ104:AS104"/>
    <mergeCell ref="E103:I103"/>
    <mergeCell ref="J103:X103"/>
    <mergeCell ref="Y103:AE103"/>
    <mergeCell ref="AF103:AH103"/>
    <mergeCell ref="AI103:AJ103"/>
    <mergeCell ref="AL103:AO103"/>
    <mergeCell ref="AQ101:AS101"/>
    <mergeCell ref="E102:I102"/>
    <mergeCell ref="J102:X102"/>
    <mergeCell ref="Y102:AE102"/>
    <mergeCell ref="AF102:AH102"/>
    <mergeCell ref="AI102:AJ102"/>
    <mergeCell ref="AL102:AO102"/>
    <mergeCell ref="AQ102:AS102"/>
    <mergeCell ref="E101:I101"/>
    <mergeCell ref="J101:X101"/>
    <mergeCell ref="Y101:AE101"/>
    <mergeCell ref="AF101:AH101"/>
    <mergeCell ref="AI101:AJ101"/>
    <mergeCell ref="AL101:AO101"/>
    <mergeCell ref="AQ107:AS107"/>
    <mergeCell ref="E108:I108"/>
    <mergeCell ref="J108:X108"/>
    <mergeCell ref="Y108:AE108"/>
    <mergeCell ref="AF108:AH108"/>
    <mergeCell ref="AI108:AJ108"/>
    <mergeCell ref="AL108:AO108"/>
    <mergeCell ref="AQ108:AS108"/>
    <mergeCell ref="E107:I107"/>
    <mergeCell ref="J107:X107"/>
    <mergeCell ref="Y107:AE107"/>
    <mergeCell ref="AF107:AH107"/>
    <mergeCell ref="AI107:AJ107"/>
    <mergeCell ref="AL107:AO107"/>
    <mergeCell ref="AQ105:AS105"/>
    <mergeCell ref="E106:I106"/>
    <mergeCell ref="J106:X106"/>
    <mergeCell ref="Y106:AE106"/>
    <mergeCell ref="AF106:AH106"/>
    <mergeCell ref="AI106:AJ106"/>
    <mergeCell ref="AL106:AO106"/>
    <mergeCell ref="AQ106:AS106"/>
    <mergeCell ref="E105:I105"/>
    <mergeCell ref="J105:X105"/>
    <mergeCell ref="Y105:AE105"/>
    <mergeCell ref="AF105:AH105"/>
    <mergeCell ref="AI105:AJ105"/>
    <mergeCell ref="AL105:AO105"/>
    <mergeCell ref="AQ111:AS111"/>
    <mergeCell ref="E112:I112"/>
    <mergeCell ref="J112:X112"/>
    <mergeCell ref="Y112:AE112"/>
    <mergeCell ref="AF112:AH112"/>
    <mergeCell ref="AI112:AJ112"/>
    <mergeCell ref="AL112:AO112"/>
    <mergeCell ref="AQ112:AS112"/>
    <mergeCell ref="E111:I111"/>
    <mergeCell ref="J111:X111"/>
    <mergeCell ref="Y111:AE111"/>
    <mergeCell ref="AF111:AH111"/>
    <mergeCell ref="AI111:AJ111"/>
    <mergeCell ref="AL111:AO111"/>
    <mergeCell ref="AQ109:AS109"/>
    <mergeCell ref="E110:I110"/>
    <mergeCell ref="J110:X110"/>
    <mergeCell ref="Y110:AE110"/>
    <mergeCell ref="AF110:AH110"/>
    <mergeCell ref="AI110:AJ110"/>
    <mergeCell ref="AL110:AO110"/>
    <mergeCell ref="AQ110:AS110"/>
    <mergeCell ref="E109:I109"/>
    <mergeCell ref="J109:X109"/>
    <mergeCell ref="Y109:AE109"/>
    <mergeCell ref="AF109:AH109"/>
    <mergeCell ref="AI109:AJ109"/>
    <mergeCell ref="AL109:AO109"/>
    <mergeCell ref="AQ115:AS115"/>
    <mergeCell ref="E116:I116"/>
    <mergeCell ref="J116:X116"/>
    <mergeCell ref="Y116:AE116"/>
    <mergeCell ref="AF116:AH116"/>
    <mergeCell ref="AI116:AJ116"/>
    <mergeCell ref="AL116:AO116"/>
    <mergeCell ref="AQ116:AS116"/>
    <mergeCell ref="E115:I115"/>
    <mergeCell ref="J115:X115"/>
    <mergeCell ref="Y115:AE115"/>
    <mergeCell ref="AF115:AH115"/>
    <mergeCell ref="AI115:AJ115"/>
    <mergeCell ref="AL115:AO115"/>
    <mergeCell ref="AQ113:AS113"/>
    <mergeCell ref="E114:I114"/>
    <mergeCell ref="J114:X114"/>
    <mergeCell ref="Y114:AE114"/>
    <mergeCell ref="AF114:AH114"/>
    <mergeCell ref="AI114:AJ114"/>
    <mergeCell ref="AL114:AO114"/>
    <mergeCell ref="AQ114:AS114"/>
    <mergeCell ref="E113:I113"/>
    <mergeCell ref="J113:X113"/>
    <mergeCell ref="Y113:AE113"/>
    <mergeCell ref="AF113:AH113"/>
    <mergeCell ref="AI113:AJ113"/>
    <mergeCell ref="AL113:AO113"/>
    <mergeCell ref="AQ119:AS119"/>
    <mergeCell ref="E120:I120"/>
    <mergeCell ref="J120:X120"/>
    <mergeCell ref="Y120:AE120"/>
    <mergeCell ref="AF120:AH120"/>
    <mergeCell ref="AI120:AJ120"/>
    <mergeCell ref="AL120:AO120"/>
    <mergeCell ref="AQ120:AS120"/>
    <mergeCell ref="E119:I119"/>
    <mergeCell ref="J119:X119"/>
    <mergeCell ref="Y119:AE119"/>
    <mergeCell ref="AF119:AH119"/>
    <mergeCell ref="AI119:AJ119"/>
    <mergeCell ref="AL119:AO119"/>
    <mergeCell ref="AQ117:AS117"/>
    <mergeCell ref="E118:I118"/>
    <mergeCell ref="J118:X118"/>
    <mergeCell ref="Y118:AE118"/>
    <mergeCell ref="AF118:AH118"/>
    <mergeCell ref="AI118:AJ118"/>
    <mergeCell ref="AL118:AO118"/>
    <mergeCell ref="AQ118:AS118"/>
    <mergeCell ref="E117:I117"/>
    <mergeCell ref="J117:X117"/>
    <mergeCell ref="Y117:AE117"/>
    <mergeCell ref="AF117:AH117"/>
    <mergeCell ref="AI117:AJ117"/>
    <mergeCell ref="AL117:AO117"/>
    <mergeCell ref="AQ123:AS123"/>
    <mergeCell ref="E124:I124"/>
    <mergeCell ref="J124:X124"/>
    <mergeCell ref="Y124:AE124"/>
    <mergeCell ref="AF124:AH124"/>
    <mergeCell ref="AI124:AJ124"/>
    <mergeCell ref="AL124:AO124"/>
    <mergeCell ref="AQ124:AS124"/>
    <mergeCell ref="E123:I123"/>
    <mergeCell ref="J123:X123"/>
    <mergeCell ref="Y123:AE123"/>
    <mergeCell ref="AF123:AH123"/>
    <mergeCell ref="AI123:AJ123"/>
    <mergeCell ref="AL123:AO123"/>
    <mergeCell ref="AQ121:AS121"/>
    <mergeCell ref="E122:I122"/>
    <mergeCell ref="J122:X122"/>
    <mergeCell ref="Y122:AE122"/>
    <mergeCell ref="AF122:AH122"/>
    <mergeCell ref="AI122:AJ122"/>
    <mergeCell ref="AL122:AO122"/>
    <mergeCell ref="AQ122:AS122"/>
    <mergeCell ref="E121:I121"/>
    <mergeCell ref="J121:X121"/>
    <mergeCell ref="Y121:AE121"/>
    <mergeCell ref="AF121:AH121"/>
    <mergeCell ref="AI121:AJ121"/>
    <mergeCell ref="AL121:AO121"/>
    <mergeCell ref="AQ127:AS127"/>
    <mergeCell ref="E128:I128"/>
    <mergeCell ref="J128:X128"/>
    <mergeCell ref="Y128:AE128"/>
    <mergeCell ref="AF128:AH128"/>
    <mergeCell ref="AI128:AJ128"/>
    <mergeCell ref="AL128:AO128"/>
    <mergeCell ref="AQ128:AS128"/>
    <mergeCell ref="E127:I127"/>
    <mergeCell ref="J127:X127"/>
    <mergeCell ref="Y127:AE127"/>
    <mergeCell ref="AF127:AH127"/>
    <mergeCell ref="AI127:AJ127"/>
    <mergeCell ref="AL127:AO127"/>
    <mergeCell ref="AQ125:AS125"/>
    <mergeCell ref="E126:I126"/>
    <mergeCell ref="J126:X126"/>
    <mergeCell ref="Y126:AE126"/>
    <mergeCell ref="AF126:AH126"/>
    <mergeCell ref="AI126:AJ126"/>
    <mergeCell ref="AL126:AO126"/>
    <mergeCell ref="AQ126:AS126"/>
    <mergeCell ref="E125:I125"/>
    <mergeCell ref="J125:X125"/>
    <mergeCell ref="Y125:AE125"/>
    <mergeCell ref="AF125:AH125"/>
    <mergeCell ref="AI125:AJ125"/>
    <mergeCell ref="AL125:AO125"/>
    <mergeCell ref="AQ131:AS131"/>
    <mergeCell ref="E132:I132"/>
    <mergeCell ref="J132:X132"/>
    <mergeCell ref="Y132:AE132"/>
    <mergeCell ref="AF132:AH132"/>
    <mergeCell ref="AI132:AJ132"/>
    <mergeCell ref="AL132:AO132"/>
    <mergeCell ref="AQ132:AS132"/>
    <mergeCell ref="E131:I131"/>
    <mergeCell ref="J131:X131"/>
    <mergeCell ref="Y131:AE131"/>
    <mergeCell ref="AF131:AH131"/>
    <mergeCell ref="AI131:AJ131"/>
    <mergeCell ref="AL131:AO131"/>
    <mergeCell ref="AQ129:AS129"/>
    <mergeCell ref="E130:I130"/>
    <mergeCell ref="J130:X130"/>
    <mergeCell ref="Y130:AE130"/>
    <mergeCell ref="AF130:AH130"/>
    <mergeCell ref="AI130:AJ130"/>
    <mergeCell ref="AL130:AO130"/>
    <mergeCell ref="AQ130:AS130"/>
    <mergeCell ref="E129:I129"/>
    <mergeCell ref="J129:X129"/>
    <mergeCell ref="Y129:AE129"/>
    <mergeCell ref="AF129:AH129"/>
    <mergeCell ref="AI129:AJ129"/>
    <mergeCell ref="AL129:AO129"/>
    <mergeCell ref="AQ135:AS135"/>
    <mergeCell ref="E136:I136"/>
    <mergeCell ref="J136:X136"/>
    <mergeCell ref="Y136:AE136"/>
    <mergeCell ref="AF136:AH136"/>
    <mergeCell ref="AI136:AJ136"/>
    <mergeCell ref="AL136:AO136"/>
    <mergeCell ref="AQ136:AS136"/>
    <mergeCell ref="E135:I135"/>
    <mergeCell ref="J135:X135"/>
    <mergeCell ref="Y135:AE135"/>
    <mergeCell ref="AF135:AH135"/>
    <mergeCell ref="AI135:AJ135"/>
    <mergeCell ref="AL135:AO135"/>
    <mergeCell ref="AQ133:AS133"/>
    <mergeCell ref="E134:I134"/>
    <mergeCell ref="J134:X134"/>
    <mergeCell ref="Y134:AE134"/>
    <mergeCell ref="AF134:AH134"/>
    <mergeCell ref="AI134:AJ134"/>
    <mergeCell ref="AL134:AO134"/>
    <mergeCell ref="AQ134:AS134"/>
    <mergeCell ref="E133:I133"/>
    <mergeCell ref="J133:X133"/>
    <mergeCell ref="Y133:AE133"/>
    <mergeCell ref="AF133:AH133"/>
    <mergeCell ref="AI133:AJ133"/>
    <mergeCell ref="AL133:AO133"/>
    <mergeCell ref="AQ139:AS139"/>
    <mergeCell ref="E140:I140"/>
    <mergeCell ref="J140:X140"/>
    <mergeCell ref="Y140:AE140"/>
    <mergeCell ref="AF140:AH140"/>
    <mergeCell ref="AI140:AJ140"/>
    <mergeCell ref="AL140:AO140"/>
    <mergeCell ref="AQ140:AS140"/>
    <mergeCell ref="E139:I139"/>
    <mergeCell ref="J139:X139"/>
    <mergeCell ref="Y139:AE139"/>
    <mergeCell ref="AF139:AH139"/>
    <mergeCell ref="AI139:AJ139"/>
    <mergeCell ref="AL139:AO139"/>
    <mergeCell ref="AQ137:AS137"/>
    <mergeCell ref="E138:I138"/>
    <mergeCell ref="J138:X138"/>
    <mergeCell ref="Y138:AE138"/>
    <mergeCell ref="AF138:AH138"/>
    <mergeCell ref="AI138:AJ138"/>
    <mergeCell ref="AL138:AO138"/>
    <mergeCell ref="AQ138:AS138"/>
    <mergeCell ref="E137:I137"/>
    <mergeCell ref="J137:X137"/>
    <mergeCell ref="Y137:AE137"/>
    <mergeCell ref="AF137:AH137"/>
    <mergeCell ref="AI137:AJ137"/>
    <mergeCell ref="AL137:AO137"/>
    <mergeCell ref="AQ143:AS143"/>
    <mergeCell ref="E144:I144"/>
    <mergeCell ref="J144:X144"/>
    <mergeCell ref="Y144:AE144"/>
    <mergeCell ref="AF144:AH144"/>
    <mergeCell ref="AI144:AJ144"/>
    <mergeCell ref="AL144:AO144"/>
    <mergeCell ref="AQ144:AS144"/>
    <mergeCell ref="E143:I143"/>
    <mergeCell ref="J143:X143"/>
    <mergeCell ref="Y143:AE143"/>
    <mergeCell ref="AF143:AH143"/>
    <mergeCell ref="AI143:AJ143"/>
    <mergeCell ref="AL143:AO143"/>
    <mergeCell ref="AQ141:AS141"/>
    <mergeCell ref="E142:I142"/>
    <mergeCell ref="J142:X142"/>
    <mergeCell ref="Y142:AE142"/>
    <mergeCell ref="AF142:AH142"/>
    <mergeCell ref="AI142:AJ142"/>
    <mergeCell ref="AL142:AO142"/>
    <mergeCell ref="AQ142:AS142"/>
    <mergeCell ref="E141:I141"/>
    <mergeCell ref="J141:X141"/>
    <mergeCell ref="Y141:AE141"/>
    <mergeCell ref="AF141:AH141"/>
    <mergeCell ref="AI141:AJ141"/>
    <mergeCell ref="AL141:AO141"/>
    <mergeCell ref="AQ147:AS147"/>
    <mergeCell ref="E148:I148"/>
    <mergeCell ref="J148:X148"/>
    <mergeCell ref="Y148:AE148"/>
    <mergeCell ref="AF148:AH148"/>
    <mergeCell ref="AI148:AJ148"/>
    <mergeCell ref="AL148:AO148"/>
    <mergeCell ref="AQ148:AS148"/>
    <mergeCell ref="E147:I147"/>
    <mergeCell ref="J147:X147"/>
    <mergeCell ref="Y147:AE147"/>
    <mergeCell ref="AF147:AH147"/>
    <mergeCell ref="AI147:AJ147"/>
    <mergeCell ref="AL147:AO147"/>
    <mergeCell ref="AQ145:AS145"/>
    <mergeCell ref="E146:I146"/>
    <mergeCell ref="J146:X146"/>
    <mergeCell ref="Y146:AE146"/>
    <mergeCell ref="AF146:AH146"/>
    <mergeCell ref="AI146:AJ146"/>
    <mergeCell ref="AL146:AO146"/>
    <mergeCell ref="AQ146:AS146"/>
    <mergeCell ref="E145:I145"/>
    <mergeCell ref="J145:X145"/>
    <mergeCell ref="Y145:AE145"/>
    <mergeCell ref="AF145:AH145"/>
    <mergeCell ref="AI145:AJ145"/>
    <mergeCell ref="AL145:AO145"/>
    <mergeCell ref="AQ151:AS151"/>
    <mergeCell ref="E152:I152"/>
    <mergeCell ref="J152:X152"/>
    <mergeCell ref="Y152:AE152"/>
    <mergeCell ref="AF152:AH152"/>
    <mergeCell ref="AI152:AJ152"/>
    <mergeCell ref="AL152:AO152"/>
    <mergeCell ref="AQ152:AS152"/>
    <mergeCell ref="E151:I151"/>
    <mergeCell ref="J151:X151"/>
    <mergeCell ref="Y151:AE151"/>
    <mergeCell ref="AF151:AH151"/>
    <mergeCell ref="AI151:AJ151"/>
    <mergeCell ref="AL151:AO151"/>
    <mergeCell ref="AQ149:AS149"/>
    <mergeCell ref="E150:I150"/>
    <mergeCell ref="J150:X150"/>
    <mergeCell ref="Y150:AE150"/>
    <mergeCell ref="AF150:AH150"/>
    <mergeCell ref="AI150:AJ150"/>
    <mergeCell ref="AL150:AO150"/>
    <mergeCell ref="AQ150:AS150"/>
    <mergeCell ref="E149:I149"/>
    <mergeCell ref="J149:X149"/>
    <mergeCell ref="Y149:AE149"/>
    <mergeCell ref="AF149:AH149"/>
    <mergeCell ref="AI149:AJ149"/>
    <mergeCell ref="AL149:AO149"/>
    <mergeCell ref="AQ155:AS155"/>
    <mergeCell ref="E156:I156"/>
    <mergeCell ref="J156:X156"/>
    <mergeCell ref="Y156:AE156"/>
    <mergeCell ref="AF156:AH156"/>
    <mergeCell ref="AI156:AJ156"/>
    <mergeCell ref="AL156:AO156"/>
    <mergeCell ref="AQ156:AS156"/>
    <mergeCell ref="E155:I155"/>
    <mergeCell ref="J155:X155"/>
    <mergeCell ref="Y155:AE155"/>
    <mergeCell ref="AF155:AH155"/>
    <mergeCell ref="AI155:AJ155"/>
    <mergeCell ref="AL155:AO155"/>
    <mergeCell ref="AQ153:AS153"/>
    <mergeCell ref="E154:I154"/>
    <mergeCell ref="J154:X154"/>
    <mergeCell ref="Y154:AE154"/>
    <mergeCell ref="AF154:AH154"/>
    <mergeCell ref="AI154:AJ154"/>
    <mergeCell ref="AL154:AO154"/>
    <mergeCell ref="AQ154:AS154"/>
    <mergeCell ref="E153:I153"/>
    <mergeCell ref="J153:X153"/>
    <mergeCell ref="Y153:AE153"/>
    <mergeCell ref="AF153:AH153"/>
    <mergeCell ref="AI153:AJ153"/>
    <mergeCell ref="AL153:AO153"/>
    <mergeCell ref="AQ159:AS159"/>
    <mergeCell ref="E160:I160"/>
    <mergeCell ref="J160:X160"/>
    <mergeCell ref="Y160:AE160"/>
    <mergeCell ref="AF160:AH160"/>
    <mergeCell ref="AI160:AJ160"/>
    <mergeCell ref="AL160:AO160"/>
    <mergeCell ref="AQ160:AS160"/>
    <mergeCell ref="E159:I159"/>
    <mergeCell ref="J159:X159"/>
    <mergeCell ref="Y159:AE159"/>
    <mergeCell ref="AF159:AH159"/>
    <mergeCell ref="AI159:AJ159"/>
    <mergeCell ref="AL159:AO159"/>
    <mergeCell ref="AQ157:AS157"/>
    <mergeCell ref="E158:I158"/>
    <mergeCell ref="J158:X158"/>
    <mergeCell ref="Y158:AE158"/>
    <mergeCell ref="AF158:AH158"/>
    <mergeCell ref="AI158:AJ158"/>
    <mergeCell ref="AL158:AO158"/>
    <mergeCell ref="AQ158:AS158"/>
    <mergeCell ref="E157:I157"/>
    <mergeCell ref="J157:X157"/>
    <mergeCell ref="Y157:AE157"/>
    <mergeCell ref="AF157:AH157"/>
    <mergeCell ref="AI157:AJ157"/>
    <mergeCell ref="AL157:AO157"/>
    <mergeCell ref="AQ163:AS163"/>
    <mergeCell ref="E164:I164"/>
    <mergeCell ref="J164:X164"/>
    <mergeCell ref="Y164:AE164"/>
    <mergeCell ref="AF164:AH164"/>
    <mergeCell ref="AI164:AJ164"/>
    <mergeCell ref="AL164:AO164"/>
    <mergeCell ref="AQ164:AS164"/>
    <mergeCell ref="E163:I163"/>
    <mergeCell ref="J163:X163"/>
    <mergeCell ref="Y163:AE163"/>
    <mergeCell ref="AF163:AH163"/>
    <mergeCell ref="AI163:AJ163"/>
    <mergeCell ref="AL163:AO163"/>
    <mergeCell ref="AQ161:AS161"/>
    <mergeCell ref="E162:I162"/>
    <mergeCell ref="J162:X162"/>
    <mergeCell ref="Y162:AE162"/>
    <mergeCell ref="AF162:AH162"/>
    <mergeCell ref="AI162:AJ162"/>
    <mergeCell ref="AL162:AO162"/>
    <mergeCell ref="AQ162:AS162"/>
    <mergeCell ref="E161:I161"/>
    <mergeCell ref="J161:X161"/>
    <mergeCell ref="Y161:AE161"/>
    <mergeCell ref="AF161:AH161"/>
    <mergeCell ref="AI161:AJ161"/>
    <mergeCell ref="AL161:AO161"/>
    <mergeCell ref="AQ167:AS167"/>
    <mergeCell ref="E168:I168"/>
    <mergeCell ref="J168:X168"/>
    <mergeCell ref="Y168:AE168"/>
    <mergeCell ref="AF168:AH168"/>
    <mergeCell ref="AI168:AJ168"/>
    <mergeCell ref="AL168:AO168"/>
    <mergeCell ref="AQ168:AS168"/>
    <mergeCell ref="E167:I167"/>
    <mergeCell ref="J167:X167"/>
    <mergeCell ref="Y167:AE167"/>
    <mergeCell ref="AF167:AH167"/>
    <mergeCell ref="AI167:AJ167"/>
    <mergeCell ref="AL167:AO167"/>
    <mergeCell ref="AQ165:AS165"/>
    <mergeCell ref="E166:I166"/>
    <mergeCell ref="J166:X166"/>
    <mergeCell ref="Y166:AE166"/>
    <mergeCell ref="AF166:AH166"/>
    <mergeCell ref="AI166:AJ166"/>
    <mergeCell ref="AL166:AO166"/>
    <mergeCell ref="AQ166:AS166"/>
    <mergeCell ref="E165:I165"/>
    <mergeCell ref="J165:X165"/>
    <mergeCell ref="Y165:AE165"/>
    <mergeCell ref="AF165:AH165"/>
    <mergeCell ref="AI165:AJ165"/>
    <mergeCell ref="AL165:AO165"/>
    <mergeCell ref="AQ171:AS171"/>
    <mergeCell ref="E172:I172"/>
    <mergeCell ref="J172:X172"/>
    <mergeCell ref="Y172:AE172"/>
    <mergeCell ref="AF172:AH172"/>
    <mergeCell ref="AI172:AJ172"/>
    <mergeCell ref="AL172:AO172"/>
    <mergeCell ref="AQ172:AS172"/>
    <mergeCell ref="E171:I171"/>
    <mergeCell ref="J171:X171"/>
    <mergeCell ref="Y171:AE171"/>
    <mergeCell ref="AF171:AH171"/>
    <mergeCell ref="AI171:AJ171"/>
    <mergeCell ref="AL171:AO171"/>
    <mergeCell ref="AQ169:AS169"/>
    <mergeCell ref="E170:I170"/>
    <mergeCell ref="J170:X170"/>
    <mergeCell ref="Y170:AE170"/>
    <mergeCell ref="AF170:AH170"/>
    <mergeCell ref="AI170:AJ170"/>
    <mergeCell ref="AL170:AO170"/>
    <mergeCell ref="AQ170:AS170"/>
    <mergeCell ref="E169:I169"/>
    <mergeCell ref="J169:X169"/>
    <mergeCell ref="Y169:AE169"/>
    <mergeCell ref="AF169:AH169"/>
    <mergeCell ref="AI169:AJ169"/>
    <mergeCell ref="AL169:AO169"/>
    <mergeCell ref="AQ175:AS175"/>
    <mergeCell ref="E176:I176"/>
    <mergeCell ref="J176:X176"/>
    <mergeCell ref="Y176:AE176"/>
    <mergeCell ref="AF176:AH176"/>
    <mergeCell ref="AI176:AJ176"/>
    <mergeCell ref="AL176:AO176"/>
    <mergeCell ref="AQ176:AS176"/>
    <mergeCell ref="E175:I175"/>
    <mergeCell ref="J175:X175"/>
    <mergeCell ref="Y175:AE175"/>
    <mergeCell ref="AF175:AH175"/>
    <mergeCell ref="AI175:AJ175"/>
    <mergeCell ref="AL175:AO175"/>
    <mergeCell ref="AQ173:AS173"/>
    <mergeCell ref="E174:I174"/>
    <mergeCell ref="J174:X174"/>
    <mergeCell ref="Y174:AE174"/>
    <mergeCell ref="AF174:AH174"/>
    <mergeCell ref="AI174:AJ174"/>
    <mergeCell ref="AL174:AO174"/>
    <mergeCell ref="AQ174:AS174"/>
    <mergeCell ref="E173:I173"/>
    <mergeCell ref="J173:X173"/>
    <mergeCell ref="Y173:AE173"/>
    <mergeCell ref="AF173:AH173"/>
    <mergeCell ref="AI173:AJ173"/>
    <mergeCell ref="AL173:AO173"/>
    <mergeCell ref="AQ179:AS179"/>
    <mergeCell ref="E180:I180"/>
    <mergeCell ref="J180:X180"/>
    <mergeCell ref="Y180:AE180"/>
    <mergeCell ref="AF180:AH180"/>
    <mergeCell ref="AI180:AJ180"/>
    <mergeCell ref="AL180:AO180"/>
    <mergeCell ref="AQ180:AS180"/>
    <mergeCell ref="E179:I179"/>
    <mergeCell ref="J179:X179"/>
    <mergeCell ref="Y179:AE179"/>
    <mergeCell ref="AF179:AH179"/>
    <mergeCell ref="AI179:AJ179"/>
    <mergeCell ref="AL179:AO179"/>
    <mergeCell ref="AQ177:AS177"/>
    <mergeCell ref="E178:I178"/>
    <mergeCell ref="J178:X178"/>
    <mergeCell ref="Y178:AE178"/>
    <mergeCell ref="AF178:AH178"/>
    <mergeCell ref="AI178:AJ178"/>
    <mergeCell ref="AL178:AO178"/>
    <mergeCell ref="AQ178:AS178"/>
    <mergeCell ref="E177:I177"/>
    <mergeCell ref="J177:X177"/>
    <mergeCell ref="Y177:AE177"/>
    <mergeCell ref="AF177:AH177"/>
    <mergeCell ref="AI177:AJ177"/>
    <mergeCell ref="AL177:AO177"/>
    <mergeCell ref="AQ183:AS183"/>
    <mergeCell ref="E184:I184"/>
    <mergeCell ref="J184:X184"/>
    <mergeCell ref="Y184:AE184"/>
    <mergeCell ref="AF184:AH184"/>
    <mergeCell ref="AI184:AJ184"/>
    <mergeCell ref="AL184:AO184"/>
    <mergeCell ref="AQ184:AS184"/>
    <mergeCell ref="E183:I183"/>
    <mergeCell ref="J183:X183"/>
    <mergeCell ref="Y183:AE183"/>
    <mergeCell ref="AF183:AH183"/>
    <mergeCell ref="AI183:AJ183"/>
    <mergeCell ref="AL183:AO183"/>
    <mergeCell ref="AQ181:AS181"/>
    <mergeCell ref="E182:I182"/>
    <mergeCell ref="J182:X182"/>
    <mergeCell ref="Y182:AE182"/>
    <mergeCell ref="AF182:AH182"/>
    <mergeCell ref="AI182:AJ182"/>
    <mergeCell ref="AL182:AO182"/>
    <mergeCell ref="AQ182:AS182"/>
    <mergeCell ref="E181:I181"/>
    <mergeCell ref="J181:X181"/>
    <mergeCell ref="Y181:AE181"/>
    <mergeCell ref="AF181:AH181"/>
    <mergeCell ref="AI181:AJ181"/>
    <mergeCell ref="AL181:AO181"/>
    <mergeCell ref="AQ187:AS187"/>
    <mergeCell ref="E188:I188"/>
    <mergeCell ref="J188:X188"/>
    <mergeCell ref="Y188:AE188"/>
    <mergeCell ref="AF188:AH188"/>
    <mergeCell ref="AI188:AJ188"/>
    <mergeCell ref="AL188:AO188"/>
    <mergeCell ref="AQ188:AS188"/>
    <mergeCell ref="E187:I187"/>
    <mergeCell ref="J187:X187"/>
    <mergeCell ref="Y187:AE187"/>
    <mergeCell ref="AF187:AH187"/>
    <mergeCell ref="AI187:AJ187"/>
    <mergeCell ref="AL187:AO187"/>
    <mergeCell ref="AQ185:AS185"/>
    <mergeCell ref="E186:I186"/>
    <mergeCell ref="J186:X186"/>
    <mergeCell ref="Y186:AE186"/>
    <mergeCell ref="AF186:AH186"/>
    <mergeCell ref="AI186:AJ186"/>
    <mergeCell ref="AL186:AO186"/>
    <mergeCell ref="AQ186:AS186"/>
    <mergeCell ref="E185:I185"/>
    <mergeCell ref="J185:X185"/>
    <mergeCell ref="Y185:AE185"/>
    <mergeCell ref="AF185:AH185"/>
    <mergeCell ref="AI185:AJ185"/>
    <mergeCell ref="AL185:AO185"/>
    <mergeCell ref="AQ191:AS191"/>
    <mergeCell ref="E192:I192"/>
    <mergeCell ref="J192:X192"/>
    <mergeCell ref="Y192:AE192"/>
    <mergeCell ref="AF192:AH192"/>
    <mergeCell ref="AI192:AJ192"/>
    <mergeCell ref="AL192:AO192"/>
    <mergeCell ref="AQ192:AS192"/>
    <mergeCell ref="E191:I191"/>
    <mergeCell ref="J191:X191"/>
    <mergeCell ref="Y191:AE191"/>
    <mergeCell ref="AF191:AH191"/>
    <mergeCell ref="AI191:AJ191"/>
    <mergeCell ref="AL191:AO191"/>
    <mergeCell ref="AQ189:AS189"/>
    <mergeCell ref="E190:I190"/>
    <mergeCell ref="J190:X190"/>
    <mergeCell ref="Y190:AE190"/>
    <mergeCell ref="AF190:AH190"/>
    <mergeCell ref="AI190:AJ190"/>
    <mergeCell ref="AL190:AO190"/>
    <mergeCell ref="AQ190:AS190"/>
    <mergeCell ref="E189:I189"/>
    <mergeCell ref="J189:X189"/>
    <mergeCell ref="Y189:AE189"/>
    <mergeCell ref="AF189:AH189"/>
    <mergeCell ref="AI189:AJ189"/>
    <mergeCell ref="AL189:AO189"/>
    <mergeCell ref="AQ195:AS195"/>
    <mergeCell ref="E196:I196"/>
    <mergeCell ref="J196:X196"/>
    <mergeCell ref="Y196:AE196"/>
    <mergeCell ref="AF196:AH196"/>
    <mergeCell ref="AI196:AJ196"/>
    <mergeCell ref="AL196:AO196"/>
    <mergeCell ref="AQ196:AS196"/>
    <mergeCell ref="E195:I195"/>
    <mergeCell ref="J195:X195"/>
    <mergeCell ref="Y195:AE195"/>
    <mergeCell ref="AF195:AH195"/>
    <mergeCell ref="AI195:AJ195"/>
    <mergeCell ref="AL195:AO195"/>
    <mergeCell ref="AQ193:AS193"/>
    <mergeCell ref="E194:I194"/>
    <mergeCell ref="J194:X194"/>
    <mergeCell ref="Y194:AE194"/>
    <mergeCell ref="AF194:AH194"/>
    <mergeCell ref="AI194:AJ194"/>
    <mergeCell ref="AL194:AO194"/>
    <mergeCell ref="AQ194:AS194"/>
    <mergeCell ref="E193:I193"/>
    <mergeCell ref="J193:X193"/>
    <mergeCell ref="Y193:AE193"/>
    <mergeCell ref="AF193:AH193"/>
    <mergeCell ref="AI193:AJ193"/>
    <mergeCell ref="AL193:AO193"/>
    <mergeCell ref="AQ199:AS199"/>
    <mergeCell ref="E200:I200"/>
    <mergeCell ref="J200:X200"/>
    <mergeCell ref="Y200:AE200"/>
    <mergeCell ref="AF200:AH200"/>
    <mergeCell ref="AI200:AJ200"/>
    <mergeCell ref="AL200:AO200"/>
    <mergeCell ref="AQ200:AS200"/>
    <mergeCell ref="E199:I199"/>
    <mergeCell ref="J199:X199"/>
    <mergeCell ref="Y199:AE199"/>
    <mergeCell ref="AF199:AH199"/>
    <mergeCell ref="AI199:AJ199"/>
    <mergeCell ref="AL199:AO199"/>
    <mergeCell ref="AQ197:AS197"/>
    <mergeCell ref="E198:I198"/>
    <mergeCell ref="J198:X198"/>
    <mergeCell ref="Y198:AE198"/>
    <mergeCell ref="AF198:AH198"/>
    <mergeCell ref="AI198:AJ198"/>
    <mergeCell ref="AL198:AO198"/>
    <mergeCell ref="AQ198:AS198"/>
    <mergeCell ref="E197:I197"/>
    <mergeCell ref="J197:X197"/>
    <mergeCell ref="Y197:AE197"/>
    <mergeCell ref="AF197:AH197"/>
    <mergeCell ref="AI197:AJ197"/>
    <mergeCell ref="AL197:AO197"/>
    <mergeCell ref="AQ203:AS203"/>
    <mergeCell ref="E204:I204"/>
    <mergeCell ref="J204:X204"/>
    <mergeCell ref="Y204:AE204"/>
    <mergeCell ref="AF204:AH204"/>
    <mergeCell ref="AI204:AJ204"/>
    <mergeCell ref="AL204:AO204"/>
    <mergeCell ref="AQ204:AS204"/>
    <mergeCell ref="E203:I203"/>
    <mergeCell ref="J203:X203"/>
    <mergeCell ref="Y203:AE203"/>
    <mergeCell ref="AF203:AH203"/>
    <mergeCell ref="AI203:AJ203"/>
    <mergeCell ref="AL203:AO203"/>
    <mergeCell ref="AQ201:AS201"/>
    <mergeCell ref="E202:I202"/>
    <mergeCell ref="J202:X202"/>
    <mergeCell ref="Y202:AE202"/>
    <mergeCell ref="AF202:AH202"/>
    <mergeCell ref="AI202:AJ202"/>
    <mergeCell ref="AL202:AO202"/>
    <mergeCell ref="AQ202:AS202"/>
    <mergeCell ref="E201:I201"/>
    <mergeCell ref="J201:X201"/>
    <mergeCell ref="Y201:AE201"/>
    <mergeCell ref="AF201:AH201"/>
    <mergeCell ref="AI201:AJ201"/>
    <mergeCell ref="AL201:AO201"/>
    <mergeCell ref="AQ207:AS207"/>
    <mergeCell ref="E208:I208"/>
    <mergeCell ref="J208:X208"/>
    <mergeCell ref="Y208:AE208"/>
    <mergeCell ref="AF208:AH208"/>
    <mergeCell ref="AI208:AJ208"/>
    <mergeCell ref="AL208:AO208"/>
    <mergeCell ref="AQ208:AS208"/>
    <mergeCell ref="E207:I207"/>
    <mergeCell ref="J207:X207"/>
    <mergeCell ref="Y207:AE207"/>
    <mergeCell ref="AF207:AH207"/>
    <mergeCell ref="AI207:AJ207"/>
    <mergeCell ref="AL207:AO207"/>
    <mergeCell ref="AQ205:AS205"/>
    <mergeCell ref="E206:I206"/>
    <mergeCell ref="J206:X206"/>
    <mergeCell ref="Y206:AE206"/>
    <mergeCell ref="AF206:AH206"/>
    <mergeCell ref="AI206:AJ206"/>
    <mergeCell ref="AL206:AO206"/>
    <mergeCell ref="AQ206:AS206"/>
    <mergeCell ref="E205:I205"/>
    <mergeCell ref="J205:X205"/>
    <mergeCell ref="Y205:AE205"/>
    <mergeCell ref="AF205:AH205"/>
    <mergeCell ref="AI205:AJ205"/>
    <mergeCell ref="AL205:AO205"/>
    <mergeCell ref="AQ211:AS211"/>
    <mergeCell ref="E212:I212"/>
    <mergeCell ref="J212:X212"/>
    <mergeCell ref="Y212:AE212"/>
    <mergeCell ref="AF212:AH212"/>
    <mergeCell ref="AI212:AJ212"/>
    <mergeCell ref="AL212:AO212"/>
    <mergeCell ref="AQ212:AS212"/>
    <mergeCell ref="E211:I211"/>
    <mergeCell ref="J211:X211"/>
    <mergeCell ref="Y211:AE211"/>
    <mergeCell ref="AF211:AH211"/>
    <mergeCell ref="AI211:AJ211"/>
    <mergeCell ref="AL211:AO211"/>
    <mergeCell ref="AQ209:AS209"/>
    <mergeCell ref="E210:I210"/>
    <mergeCell ref="J210:X210"/>
    <mergeCell ref="Y210:AE210"/>
    <mergeCell ref="AF210:AH210"/>
    <mergeCell ref="AI210:AJ210"/>
    <mergeCell ref="AL210:AO210"/>
    <mergeCell ref="AQ210:AS210"/>
    <mergeCell ref="E209:I209"/>
    <mergeCell ref="J209:X209"/>
    <mergeCell ref="Y209:AE209"/>
    <mergeCell ref="AF209:AH209"/>
    <mergeCell ref="AI209:AJ209"/>
    <mergeCell ref="AL209:AO209"/>
    <mergeCell ref="AQ215:AS215"/>
    <mergeCell ref="E216:I216"/>
    <mergeCell ref="J216:X216"/>
    <mergeCell ref="Y216:AE216"/>
    <mergeCell ref="AF216:AH216"/>
    <mergeCell ref="AI216:AJ216"/>
    <mergeCell ref="AL216:AO216"/>
    <mergeCell ref="AQ216:AS216"/>
    <mergeCell ref="E215:I215"/>
    <mergeCell ref="J215:X215"/>
    <mergeCell ref="Y215:AE215"/>
    <mergeCell ref="AF215:AH215"/>
    <mergeCell ref="AI215:AJ215"/>
    <mergeCell ref="AL215:AO215"/>
    <mergeCell ref="AQ213:AS213"/>
    <mergeCell ref="E214:I214"/>
    <mergeCell ref="J214:X214"/>
    <mergeCell ref="Y214:AE214"/>
    <mergeCell ref="AF214:AH214"/>
    <mergeCell ref="AI214:AJ214"/>
    <mergeCell ref="AL214:AO214"/>
    <mergeCell ref="AQ214:AS214"/>
    <mergeCell ref="E213:I213"/>
    <mergeCell ref="J213:X213"/>
    <mergeCell ref="Y213:AE213"/>
    <mergeCell ref="AF213:AH213"/>
    <mergeCell ref="AI213:AJ213"/>
    <mergeCell ref="AL213:AO213"/>
    <mergeCell ref="AQ219:AS219"/>
    <mergeCell ref="E220:I220"/>
    <mergeCell ref="J220:X220"/>
    <mergeCell ref="Y220:AE220"/>
    <mergeCell ref="AF220:AH220"/>
    <mergeCell ref="AI220:AJ220"/>
    <mergeCell ref="AL220:AO220"/>
    <mergeCell ref="AQ220:AS220"/>
    <mergeCell ref="E219:I219"/>
    <mergeCell ref="J219:X219"/>
    <mergeCell ref="Y219:AE219"/>
    <mergeCell ref="AF219:AH219"/>
    <mergeCell ref="AI219:AJ219"/>
    <mergeCell ref="AL219:AO219"/>
    <mergeCell ref="AQ217:AS217"/>
    <mergeCell ref="E218:I218"/>
    <mergeCell ref="J218:X218"/>
    <mergeCell ref="Y218:AE218"/>
    <mergeCell ref="AF218:AH218"/>
    <mergeCell ref="AI218:AJ218"/>
    <mergeCell ref="AL218:AO218"/>
    <mergeCell ref="AQ218:AS218"/>
    <mergeCell ref="E217:I217"/>
    <mergeCell ref="J217:X217"/>
    <mergeCell ref="Y217:AE217"/>
    <mergeCell ref="AF217:AH217"/>
    <mergeCell ref="AI217:AJ217"/>
    <mergeCell ref="AL217:AO217"/>
    <mergeCell ref="AQ223:AS223"/>
    <mergeCell ref="E224:I224"/>
    <mergeCell ref="J224:X224"/>
    <mergeCell ref="Y224:AE224"/>
    <mergeCell ref="AF224:AH224"/>
    <mergeCell ref="AI224:AJ224"/>
    <mergeCell ref="AL224:AO224"/>
    <mergeCell ref="AQ224:AS224"/>
    <mergeCell ref="E223:I223"/>
    <mergeCell ref="J223:X223"/>
    <mergeCell ref="Y223:AE223"/>
    <mergeCell ref="AF223:AH223"/>
    <mergeCell ref="AI223:AJ223"/>
    <mergeCell ref="AL223:AO223"/>
    <mergeCell ref="AQ221:AS221"/>
    <mergeCell ref="E222:I222"/>
    <mergeCell ref="J222:X222"/>
    <mergeCell ref="Y222:AE222"/>
    <mergeCell ref="AF222:AH222"/>
    <mergeCell ref="AI222:AJ222"/>
    <mergeCell ref="AL222:AO222"/>
    <mergeCell ref="AQ222:AS222"/>
    <mergeCell ref="E221:I221"/>
    <mergeCell ref="J221:X221"/>
    <mergeCell ref="Y221:AE221"/>
    <mergeCell ref="AF221:AH221"/>
    <mergeCell ref="AI221:AJ221"/>
    <mergeCell ref="AL221:AO221"/>
    <mergeCell ref="AQ227:AS227"/>
    <mergeCell ref="E228:I228"/>
    <mergeCell ref="J228:X228"/>
    <mergeCell ref="Y228:AE228"/>
    <mergeCell ref="AF228:AH228"/>
    <mergeCell ref="AI228:AJ228"/>
    <mergeCell ref="AL228:AO228"/>
    <mergeCell ref="AQ228:AS228"/>
    <mergeCell ref="E227:I227"/>
    <mergeCell ref="J227:X227"/>
    <mergeCell ref="Y227:AE227"/>
    <mergeCell ref="AF227:AH227"/>
    <mergeCell ref="AI227:AJ227"/>
    <mergeCell ref="AL227:AO227"/>
    <mergeCell ref="AQ225:AS225"/>
    <mergeCell ref="E226:I226"/>
    <mergeCell ref="J226:X226"/>
    <mergeCell ref="Y226:AE226"/>
    <mergeCell ref="AF226:AH226"/>
    <mergeCell ref="AI226:AJ226"/>
    <mergeCell ref="AL226:AO226"/>
    <mergeCell ref="AQ226:AS226"/>
    <mergeCell ref="E225:I225"/>
    <mergeCell ref="J225:X225"/>
    <mergeCell ref="Y225:AE225"/>
    <mergeCell ref="AF225:AH225"/>
    <mergeCell ref="AI225:AJ225"/>
    <mergeCell ref="AL225:AO225"/>
    <mergeCell ref="AQ231:AS231"/>
    <mergeCell ref="E232:I232"/>
    <mergeCell ref="J232:X232"/>
    <mergeCell ref="Y232:AE232"/>
    <mergeCell ref="AF232:AH232"/>
    <mergeCell ref="AI232:AJ232"/>
    <mergeCell ref="AL232:AO232"/>
    <mergeCell ref="AQ232:AS232"/>
    <mergeCell ref="E231:I231"/>
    <mergeCell ref="J231:X231"/>
    <mergeCell ref="Y231:AE231"/>
    <mergeCell ref="AF231:AH231"/>
    <mergeCell ref="AI231:AJ231"/>
    <mergeCell ref="AL231:AO231"/>
    <mergeCell ref="AQ229:AS229"/>
    <mergeCell ref="E230:I230"/>
    <mergeCell ref="J230:X230"/>
    <mergeCell ref="Y230:AE230"/>
    <mergeCell ref="AF230:AH230"/>
    <mergeCell ref="AI230:AJ230"/>
    <mergeCell ref="AL230:AO230"/>
    <mergeCell ref="AQ230:AS230"/>
    <mergeCell ref="E229:I229"/>
    <mergeCell ref="J229:X229"/>
    <mergeCell ref="Y229:AE229"/>
    <mergeCell ref="AF229:AH229"/>
    <mergeCell ref="AI229:AJ229"/>
    <mergeCell ref="AL229:AO229"/>
    <mergeCell ref="AQ235:AS235"/>
    <mergeCell ref="E236:I236"/>
    <mergeCell ref="J236:X236"/>
    <mergeCell ref="Y236:AE236"/>
    <mergeCell ref="AF236:AH236"/>
    <mergeCell ref="AI236:AJ236"/>
    <mergeCell ref="AL236:AO236"/>
    <mergeCell ref="AQ236:AS236"/>
    <mergeCell ref="E235:I235"/>
    <mergeCell ref="J235:X235"/>
    <mergeCell ref="Y235:AE235"/>
    <mergeCell ref="AF235:AH235"/>
    <mergeCell ref="AI235:AJ235"/>
    <mergeCell ref="AL235:AO235"/>
    <mergeCell ref="AQ233:AS233"/>
    <mergeCell ref="E234:I234"/>
    <mergeCell ref="J234:X234"/>
    <mergeCell ref="Y234:AE234"/>
    <mergeCell ref="AF234:AH234"/>
    <mergeCell ref="AI234:AJ234"/>
    <mergeCell ref="AL234:AO234"/>
    <mergeCell ref="AQ234:AS234"/>
    <mergeCell ref="E233:I233"/>
    <mergeCell ref="J233:X233"/>
    <mergeCell ref="Y233:AE233"/>
    <mergeCell ref="AF233:AH233"/>
    <mergeCell ref="AI233:AJ233"/>
    <mergeCell ref="AL233:AO233"/>
    <mergeCell ref="AQ239:AS239"/>
    <mergeCell ref="E240:I240"/>
    <mergeCell ref="J240:X240"/>
    <mergeCell ref="Y240:AE240"/>
    <mergeCell ref="AF240:AH240"/>
    <mergeCell ref="AI240:AJ240"/>
    <mergeCell ref="AL240:AO240"/>
    <mergeCell ref="AQ240:AS240"/>
    <mergeCell ref="E239:I239"/>
    <mergeCell ref="J239:X239"/>
    <mergeCell ref="Y239:AE239"/>
    <mergeCell ref="AF239:AH239"/>
    <mergeCell ref="AI239:AJ239"/>
    <mergeCell ref="AL239:AO239"/>
    <mergeCell ref="AQ237:AS237"/>
    <mergeCell ref="E238:I238"/>
    <mergeCell ref="J238:X238"/>
    <mergeCell ref="Y238:AE238"/>
    <mergeCell ref="AF238:AH238"/>
    <mergeCell ref="AI238:AJ238"/>
    <mergeCell ref="AL238:AO238"/>
    <mergeCell ref="AQ238:AS238"/>
    <mergeCell ref="E237:I237"/>
    <mergeCell ref="J237:X237"/>
    <mergeCell ref="Y237:AE237"/>
    <mergeCell ref="AF237:AH237"/>
    <mergeCell ref="AI237:AJ237"/>
    <mergeCell ref="AL237:AO237"/>
    <mergeCell ref="AQ243:AS243"/>
    <mergeCell ref="E244:I244"/>
    <mergeCell ref="J244:X244"/>
    <mergeCell ref="Y244:AE244"/>
    <mergeCell ref="AF244:AH244"/>
    <mergeCell ref="AI244:AJ244"/>
    <mergeCell ref="AL244:AO244"/>
    <mergeCell ref="AQ244:AS244"/>
    <mergeCell ref="E243:I243"/>
    <mergeCell ref="J243:X243"/>
    <mergeCell ref="Y243:AE243"/>
    <mergeCell ref="AF243:AH243"/>
    <mergeCell ref="AI243:AJ243"/>
    <mergeCell ref="AL243:AO243"/>
    <mergeCell ref="AQ241:AS241"/>
    <mergeCell ref="E242:I242"/>
    <mergeCell ref="J242:X242"/>
    <mergeCell ref="Y242:AE242"/>
    <mergeCell ref="AF242:AH242"/>
    <mergeCell ref="AI242:AJ242"/>
    <mergeCell ref="AL242:AO242"/>
    <mergeCell ref="AQ242:AS242"/>
    <mergeCell ref="E241:I241"/>
    <mergeCell ref="J241:X241"/>
    <mergeCell ref="Y241:AE241"/>
    <mergeCell ref="AF241:AH241"/>
    <mergeCell ref="AI241:AJ241"/>
    <mergeCell ref="AL241:AO241"/>
    <mergeCell ref="AQ247:AS247"/>
    <mergeCell ref="E248:I248"/>
    <mergeCell ref="J248:X248"/>
    <mergeCell ref="Y248:AE248"/>
    <mergeCell ref="AF248:AH248"/>
    <mergeCell ref="AI248:AJ248"/>
    <mergeCell ref="AL248:AO248"/>
    <mergeCell ref="AQ248:AS248"/>
    <mergeCell ref="E247:I247"/>
    <mergeCell ref="J247:X247"/>
    <mergeCell ref="Y247:AE247"/>
    <mergeCell ref="AF247:AH247"/>
    <mergeCell ref="AI247:AJ247"/>
    <mergeCell ref="AL247:AO247"/>
    <mergeCell ref="AQ245:AS245"/>
    <mergeCell ref="E246:I246"/>
    <mergeCell ref="J246:X246"/>
    <mergeCell ref="Y246:AE246"/>
    <mergeCell ref="AF246:AH246"/>
    <mergeCell ref="AI246:AJ246"/>
    <mergeCell ref="AL246:AO246"/>
    <mergeCell ref="AQ246:AS246"/>
    <mergeCell ref="E245:I245"/>
    <mergeCell ref="J245:X245"/>
    <mergeCell ref="Y245:AE245"/>
    <mergeCell ref="AF245:AH245"/>
    <mergeCell ref="AI245:AJ245"/>
    <mergeCell ref="AL245:AO245"/>
    <mergeCell ref="AQ251:AS251"/>
    <mergeCell ref="E252:I252"/>
    <mergeCell ref="J252:X252"/>
    <mergeCell ref="Y252:AE252"/>
    <mergeCell ref="AF252:AH252"/>
    <mergeCell ref="AI252:AJ252"/>
    <mergeCell ref="AL252:AO252"/>
    <mergeCell ref="AQ252:AS252"/>
    <mergeCell ref="E251:I251"/>
    <mergeCell ref="J251:X251"/>
    <mergeCell ref="Y251:AE251"/>
    <mergeCell ref="AF251:AH251"/>
    <mergeCell ref="AI251:AJ251"/>
    <mergeCell ref="AL251:AO251"/>
    <mergeCell ref="AQ249:AS249"/>
    <mergeCell ref="E250:I250"/>
    <mergeCell ref="J250:X250"/>
    <mergeCell ref="Y250:AE250"/>
    <mergeCell ref="AF250:AH250"/>
    <mergeCell ref="AI250:AJ250"/>
    <mergeCell ref="AL250:AO250"/>
    <mergeCell ref="AQ250:AS250"/>
    <mergeCell ref="E249:I249"/>
    <mergeCell ref="J249:X249"/>
    <mergeCell ref="Y249:AE249"/>
    <mergeCell ref="AF249:AH249"/>
    <mergeCell ref="AI249:AJ249"/>
    <mergeCell ref="AL249:AO249"/>
    <mergeCell ref="AQ255:AS255"/>
    <mergeCell ref="E256:I256"/>
    <mergeCell ref="J256:X256"/>
    <mergeCell ref="Y256:AE256"/>
    <mergeCell ref="AF256:AH256"/>
    <mergeCell ref="AI256:AJ256"/>
    <mergeCell ref="AL256:AO256"/>
    <mergeCell ref="AQ256:AS256"/>
    <mergeCell ref="E255:I255"/>
    <mergeCell ref="J255:X255"/>
    <mergeCell ref="Y255:AE255"/>
    <mergeCell ref="AF255:AH255"/>
    <mergeCell ref="AI255:AJ255"/>
    <mergeCell ref="AL255:AO255"/>
    <mergeCell ref="AQ253:AS253"/>
    <mergeCell ref="E254:I254"/>
    <mergeCell ref="J254:X254"/>
    <mergeCell ref="Y254:AE254"/>
    <mergeCell ref="AF254:AH254"/>
    <mergeCell ref="AI254:AJ254"/>
    <mergeCell ref="AL254:AO254"/>
    <mergeCell ref="AQ254:AS254"/>
    <mergeCell ref="E253:I253"/>
    <mergeCell ref="J253:X253"/>
    <mergeCell ref="Y253:AE253"/>
    <mergeCell ref="AF253:AH253"/>
    <mergeCell ref="AI253:AJ253"/>
    <mergeCell ref="AL253:AO253"/>
    <mergeCell ref="AQ259:AS259"/>
    <mergeCell ref="E260:I260"/>
    <mergeCell ref="J260:X260"/>
    <mergeCell ref="Y260:AE260"/>
    <mergeCell ref="AF260:AH260"/>
    <mergeCell ref="AI260:AJ260"/>
    <mergeCell ref="AL260:AO260"/>
    <mergeCell ref="AQ260:AS260"/>
    <mergeCell ref="E259:I259"/>
    <mergeCell ref="J259:X259"/>
    <mergeCell ref="Y259:AE259"/>
    <mergeCell ref="AF259:AH259"/>
    <mergeCell ref="AI259:AJ259"/>
    <mergeCell ref="AL259:AO259"/>
    <mergeCell ref="AQ257:AS257"/>
    <mergeCell ref="E258:I258"/>
    <mergeCell ref="J258:X258"/>
    <mergeCell ref="Y258:AE258"/>
    <mergeCell ref="AF258:AH258"/>
    <mergeCell ref="AI258:AJ258"/>
    <mergeCell ref="AL258:AO258"/>
    <mergeCell ref="AQ258:AS258"/>
    <mergeCell ref="E257:I257"/>
    <mergeCell ref="J257:X257"/>
    <mergeCell ref="Y257:AE257"/>
    <mergeCell ref="AF257:AH257"/>
    <mergeCell ref="AI257:AJ257"/>
    <mergeCell ref="AL257:AO257"/>
    <mergeCell ref="AQ263:AS263"/>
    <mergeCell ref="E264:I264"/>
    <mergeCell ref="J264:X264"/>
    <mergeCell ref="Y264:AE264"/>
    <mergeCell ref="AF264:AH264"/>
    <mergeCell ref="AI264:AJ264"/>
    <mergeCell ref="AL264:AO264"/>
    <mergeCell ref="AQ264:AS264"/>
    <mergeCell ref="E263:I263"/>
    <mergeCell ref="J263:X263"/>
    <mergeCell ref="Y263:AE263"/>
    <mergeCell ref="AF263:AH263"/>
    <mergeCell ref="AI263:AJ263"/>
    <mergeCell ref="AL263:AO263"/>
    <mergeCell ref="AQ261:AS261"/>
    <mergeCell ref="E262:I262"/>
    <mergeCell ref="J262:X262"/>
    <mergeCell ref="Y262:AE262"/>
    <mergeCell ref="AF262:AH262"/>
    <mergeCell ref="AI262:AJ262"/>
    <mergeCell ref="AL262:AO262"/>
    <mergeCell ref="AQ262:AS262"/>
    <mergeCell ref="E261:I261"/>
    <mergeCell ref="J261:X261"/>
    <mergeCell ref="Y261:AE261"/>
    <mergeCell ref="AF261:AH261"/>
    <mergeCell ref="AI261:AJ261"/>
    <mergeCell ref="AL261:AO261"/>
    <mergeCell ref="AQ267:AS267"/>
    <mergeCell ref="E268:I268"/>
    <mergeCell ref="J268:X268"/>
    <mergeCell ref="Y268:AE268"/>
    <mergeCell ref="AF268:AH268"/>
    <mergeCell ref="AI268:AJ268"/>
    <mergeCell ref="AL268:AO268"/>
    <mergeCell ref="AQ268:AS268"/>
    <mergeCell ref="E267:I267"/>
    <mergeCell ref="J267:X267"/>
    <mergeCell ref="Y267:AE267"/>
    <mergeCell ref="AF267:AH267"/>
    <mergeCell ref="AI267:AJ267"/>
    <mergeCell ref="AL267:AO267"/>
    <mergeCell ref="AQ265:AS265"/>
    <mergeCell ref="E266:I266"/>
    <mergeCell ref="J266:X266"/>
    <mergeCell ref="Y266:AE266"/>
    <mergeCell ref="AF266:AH266"/>
    <mergeCell ref="AI266:AJ266"/>
    <mergeCell ref="AL266:AO266"/>
    <mergeCell ref="AQ266:AS266"/>
    <mergeCell ref="E265:I265"/>
    <mergeCell ref="J265:X265"/>
    <mergeCell ref="Y265:AE265"/>
    <mergeCell ref="AF265:AH265"/>
    <mergeCell ref="AI265:AJ265"/>
    <mergeCell ref="AL265:AO265"/>
    <mergeCell ref="AQ271:AS271"/>
    <mergeCell ref="E272:I272"/>
    <mergeCell ref="J272:X272"/>
    <mergeCell ref="Y272:AE272"/>
    <mergeCell ref="AF272:AH272"/>
    <mergeCell ref="AI272:AJ272"/>
    <mergeCell ref="AL272:AO272"/>
    <mergeCell ref="AQ272:AS272"/>
    <mergeCell ref="E271:I271"/>
    <mergeCell ref="J271:X271"/>
    <mergeCell ref="Y271:AE271"/>
    <mergeCell ref="AF271:AH271"/>
    <mergeCell ref="AI271:AJ271"/>
    <mergeCell ref="AL271:AO271"/>
    <mergeCell ref="AQ269:AS269"/>
    <mergeCell ref="E270:I270"/>
    <mergeCell ref="J270:X270"/>
    <mergeCell ref="Y270:AE270"/>
    <mergeCell ref="AF270:AH270"/>
    <mergeCell ref="AI270:AJ270"/>
    <mergeCell ref="AL270:AO270"/>
    <mergeCell ref="AQ270:AS270"/>
    <mergeCell ref="E269:I269"/>
    <mergeCell ref="J269:X269"/>
    <mergeCell ref="Y269:AE269"/>
    <mergeCell ref="AF269:AH269"/>
    <mergeCell ref="AI269:AJ269"/>
    <mergeCell ref="AL269:AO269"/>
    <mergeCell ref="AQ275:AS275"/>
    <mergeCell ref="E276:I276"/>
    <mergeCell ref="J276:X276"/>
    <mergeCell ref="Y276:AE276"/>
    <mergeCell ref="AF276:AH276"/>
    <mergeCell ref="AI276:AJ276"/>
    <mergeCell ref="AL276:AO276"/>
    <mergeCell ref="AQ276:AS276"/>
    <mergeCell ref="E275:I275"/>
    <mergeCell ref="J275:X275"/>
    <mergeCell ref="Y275:AE275"/>
    <mergeCell ref="AF275:AH275"/>
    <mergeCell ref="AI275:AJ275"/>
    <mergeCell ref="AL275:AO275"/>
    <mergeCell ref="AQ273:AS273"/>
    <mergeCell ref="E274:I274"/>
    <mergeCell ref="J274:X274"/>
    <mergeCell ref="Y274:AE274"/>
    <mergeCell ref="AF274:AH274"/>
    <mergeCell ref="AI274:AJ274"/>
    <mergeCell ref="AL274:AO274"/>
    <mergeCell ref="AQ274:AS274"/>
    <mergeCell ref="E273:I273"/>
    <mergeCell ref="J273:X273"/>
    <mergeCell ref="Y273:AE273"/>
    <mergeCell ref="AF273:AH273"/>
    <mergeCell ref="AI273:AJ273"/>
    <mergeCell ref="AL273:AO273"/>
    <mergeCell ref="AQ279:AS279"/>
    <mergeCell ref="E280:I280"/>
    <mergeCell ref="J280:X280"/>
    <mergeCell ref="Y280:AE280"/>
    <mergeCell ref="AF280:AH280"/>
    <mergeCell ref="AI280:AJ280"/>
    <mergeCell ref="AL280:AO280"/>
    <mergeCell ref="AQ280:AS280"/>
    <mergeCell ref="E279:I279"/>
    <mergeCell ref="J279:X279"/>
    <mergeCell ref="Y279:AE279"/>
    <mergeCell ref="AF279:AH279"/>
    <mergeCell ref="AI279:AJ279"/>
    <mergeCell ref="AL279:AO279"/>
    <mergeCell ref="AQ277:AS277"/>
    <mergeCell ref="E278:I278"/>
    <mergeCell ref="J278:X278"/>
    <mergeCell ref="Y278:AE278"/>
    <mergeCell ref="AF278:AH278"/>
    <mergeCell ref="AI278:AJ278"/>
    <mergeCell ref="AL278:AO278"/>
    <mergeCell ref="AQ278:AS278"/>
    <mergeCell ref="E277:I277"/>
    <mergeCell ref="J277:X277"/>
    <mergeCell ref="Y277:AE277"/>
    <mergeCell ref="AF277:AH277"/>
    <mergeCell ref="AI277:AJ277"/>
    <mergeCell ref="AL277:AO277"/>
    <mergeCell ref="AQ283:AS283"/>
    <mergeCell ref="E284:I284"/>
    <mergeCell ref="J284:X284"/>
    <mergeCell ref="Y284:AE284"/>
    <mergeCell ref="AF284:AH284"/>
    <mergeCell ref="AI284:AJ284"/>
    <mergeCell ref="AL284:AO284"/>
    <mergeCell ref="AQ284:AS284"/>
    <mergeCell ref="E283:I283"/>
    <mergeCell ref="J283:X283"/>
    <mergeCell ref="Y283:AE283"/>
    <mergeCell ref="AF283:AH283"/>
    <mergeCell ref="AI283:AJ283"/>
    <mergeCell ref="AL283:AO283"/>
    <mergeCell ref="AQ281:AS281"/>
    <mergeCell ref="E282:I282"/>
    <mergeCell ref="J282:X282"/>
    <mergeCell ref="Y282:AE282"/>
    <mergeCell ref="AF282:AH282"/>
    <mergeCell ref="AI282:AJ282"/>
    <mergeCell ref="AL282:AO282"/>
    <mergeCell ref="AQ282:AS282"/>
    <mergeCell ref="E281:I281"/>
    <mergeCell ref="J281:X281"/>
    <mergeCell ref="Y281:AE281"/>
    <mergeCell ref="AF281:AH281"/>
    <mergeCell ref="AI281:AJ281"/>
    <mergeCell ref="AL281:AO281"/>
    <mergeCell ref="AQ287:AS287"/>
    <mergeCell ref="E288:I288"/>
    <mergeCell ref="J288:X288"/>
    <mergeCell ref="Y288:AE288"/>
    <mergeCell ref="AF288:AH288"/>
    <mergeCell ref="AI288:AJ288"/>
    <mergeCell ref="AL288:AO288"/>
    <mergeCell ref="AQ288:AS288"/>
    <mergeCell ref="E287:I287"/>
    <mergeCell ref="J287:X287"/>
    <mergeCell ref="Y287:AE287"/>
    <mergeCell ref="AF287:AH287"/>
    <mergeCell ref="AI287:AJ287"/>
    <mergeCell ref="AL287:AO287"/>
    <mergeCell ref="AQ285:AS285"/>
    <mergeCell ref="E286:I286"/>
    <mergeCell ref="J286:X286"/>
    <mergeCell ref="Y286:AE286"/>
    <mergeCell ref="AF286:AH286"/>
    <mergeCell ref="AI286:AJ286"/>
    <mergeCell ref="AL286:AO286"/>
    <mergeCell ref="AQ286:AS286"/>
    <mergeCell ref="E285:I285"/>
    <mergeCell ref="J285:X285"/>
    <mergeCell ref="Y285:AE285"/>
    <mergeCell ref="AF285:AH285"/>
    <mergeCell ref="AI285:AJ285"/>
    <mergeCell ref="AL285:AO285"/>
    <mergeCell ref="AQ291:AS291"/>
    <mergeCell ref="E292:I292"/>
    <mergeCell ref="J292:X292"/>
    <mergeCell ref="Y292:AE292"/>
    <mergeCell ref="AF292:AH292"/>
    <mergeCell ref="AI292:AJ292"/>
    <mergeCell ref="AL292:AO292"/>
    <mergeCell ref="AQ292:AS292"/>
    <mergeCell ref="E291:I291"/>
    <mergeCell ref="J291:X291"/>
    <mergeCell ref="Y291:AE291"/>
    <mergeCell ref="AF291:AH291"/>
    <mergeCell ref="AI291:AJ291"/>
    <mergeCell ref="AL291:AO291"/>
    <mergeCell ref="AQ289:AS289"/>
    <mergeCell ref="E290:I290"/>
    <mergeCell ref="J290:X290"/>
    <mergeCell ref="Y290:AE290"/>
    <mergeCell ref="AF290:AH290"/>
    <mergeCell ref="AI290:AJ290"/>
    <mergeCell ref="AL290:AO290"/>
    <mergeCell ref="AQ290:AS290"/>
    <mergeCell ref="E289:I289"/>
    <mergeCell ref="J289:X289"/>
    <mergeCell ref="Y289:AE289"/>
    <mergeCell ref="AF289:AH289"/>
    <mergeCell ref="AI289:AJ289"/>
    <mergeCell ref="AL289:AO289"/>
    <mergeCell ref="AQ295:AS295"/>
    <mergeCell ref="E296:I296"/>
    <mergeCell ref="J296:X296"/>
    <mergeCell ref="Y296:AE296"/>
    <mergeCell ref="AF296:AH296"/>
    <mergeCell ref="AI296:AJ296"/>
    <mergeCell ref="AL296:AO296"/>
    <mergeCell ref="AQ296:AS296"/>
    <mergeCell ref="E295:I295"/>
    <mergeCell ref="J295:X295"/>
    <mergeCell ref="Y295:AE295"/>
    <mergeCell ref="AF295:AH295"/>
    <mergeCell ref="AI295:AJ295"/>
    <mergeCell ref="AL295:AO295"/>
    <mergeCell ref="AQ293:AS293"/>
    <mergeCell ref="E294:I294"/>
    <mergeCell ref="J294:X294"/>
    <mergeCell ref="Y294:AE294"/>
    <mergeCell ref="AF294:AH294"/>
    <mergeCell ref="AI294:AJ294"/>
    <mergeCell ref="AL294:AO294"/>
    <mergeCell ref="AQ294:AS294"/>
    <mergeCell ref="E293:I293"/>
    <mergeCell ref="J293:X293"/>
    <mergeCell ref="Y293:AE293"/>
    <mergeCell ref="AF293:AH293"/>
    <mergeCell ref="AI293:AJ293"/>
    <mergeCell ref="AL293:AO293"/>
    <mergeCell ref="J300:X300"/>
    <mergeCell ref="Y300:AE300"/>
    <mergeCell ref="AF300:AH300"/>
    <mergeCell ref="AI300:AJ300"/>
    <mergeCell ref="AL300:AO300"/>
    <mergeCell ref="AQ300:AS300"/>
    <mergeCell ref="E299:I299"/>
    <mergeCell ref="J299:X299"/>
    <mergeCell ref="Y299:AE299"/>
    <mergeCell ref="AF299:AH299"/>
    <mergeCell ref="AI299:AJ299"/>
    <mergeCell ref="AL299:AO299"/>
    <mergeCell ref="AQ297:AS297"/>
    <mergeCell ref="E298:I298"/>
    <mergeCell ref="J298:X298"/>
    <mergeCell ref="Y298:AE298"/>
    <mergeCell ref="AF298:AH298"/>
    <mergeCell ref="AI298:AJ298"/>
    <mergeCell ref="AL298:AO298"/>
    <mergeCell ref="AQ298:AS298"/>
    <mergeCell ref="E297:I297"/>
    <mergeCell ref="J297:X297"/>
    <mergeCell ref="Y297:AE297"/>
    <mergeCell ref="AF297:AH297"/>
    <mergeCell ref="AI297:AJ297"/>
    <mergeCell ref="AL297:AO297"/>
    <mergeCell ref="AB1:AS1"/>
    <mergeCell ref="E3:AP3"/>
    <mergeCell ref="AQ303:AS303"/>
    <mergeCell ref="E304:I304"/>
    <mergeCell ref="J304:X304"/>
    <mergeCell ref="Y304:AE304"/>
    <mergeCell ref="AF304:AH304"/>
    <mergeCell ref="AI304:AJ304"/>
    <mergeCell ref="AL304:AO304"/>
    <mergeCell ref="AQ304:AS304"/>
    <mergeCell ref="E303:I303"/>
    <mergeCell ref="J303:X303"/>
    <mergeCell ref="Y303:AE303"/>
    <mergeCell ref="AF303:AH303"/>
    <mergeCell ref="AI303:AJ303"/>
    <mergeCell ref="AL303:AO303"/>
    <mergeCell ref="AQ301:AS301"/>
    <mergeCell ref="E302:I302"/>
    <mergeCell ref="J302:X302"/>
    <mergeCell ref="Y302:AE302"/>
    <mergeCell ref="AF302:AH302"/>
    <mergeCell ref="AI302:AJ302"/>
    <mergeCell ref="AL302:AO302"/>
    <mergeCell ref="AQ302:AS302"/>
    <mergeCell ref="E301:I301"/>
    <mergeCell ref="J301:X301"/>
    <mergeCell ref="Y301:AE301"/>
    <mergeCell ref="AF301:AH301"/>
    <mergeCell ref="AI301:AJ301"/>
    <mergeCell ref="AL301:AO301"/>
    <mergeCell ref="AQ299:AS299"/>
    <mergeCell ref="E300:I300"/>
  </mergeCells>
  <phoneticPr fontId="4"/>
  <conditionalFormatting sqref="E5:H304">
    <cfRule type="expression" dxfId="0" priority="1">
      <formula>$F5="99　予算計上無"</formula>
    </cfRule>
  </conditionalFormatting>
  <pageMargins left="0.70866141732283472" right="0.70866141732283472" top="0.74803149606299213" bottom="0.74803149606299213" header="0.31496062992125984" footer="0.31496062992125984"/>
  <pageSetup paperSize="9" scale="78"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C000"/>
    <pageSetUpPr fitToPage="1"/>
  </sheetPr>
  <dimension ref="A1:D43"/>
  <sheetViews>
    <sheetView showGridLines="0" zoomScaleNormal="100" workbookViewId="0">
      <pane xSplit="1" ySplit="3" topLeftCell="B4" activePane="bottomRight" state="frozen"/>
      <selection activeCell="B1" sqref="B1:G1"/>
      <selection pane="topRight" activeCell="B1" sqref="B1:G1"/>
      <selection pane="bottomLeft" activeCell="B1" sqref="B1:G1"/>
      <selection pane="bottomRight" activeCell="M16" sqref="M16"/>
    </sheetView>
  </sheetViews>
  <sheetFormatPr defaultColWidth="9" defaultRowHeight="12" x14ac:dyDescent="0.15"/>
  <cols>
    <col min="1" max="1" width="16.625" style="26" customWidth="1"/>
    <col min="2" max="3" width="16.625" style="42" customWidth="1"/>
    <col min="4" max="4" width="16.625" style="88" customWidth="1"/>
    <col min="5" max="16384" width="9" style="25"/>
  </cols>
  <sheetData>
    <row r="1" spans="1:4" ht="28.5" customHeight="1" x14ac:dyDescent="0.15">
      <c r="A1" s="474" t="s">
        <v>134</v>
      </c>
      <c r="B1" s="474"/>
      <c r="C1" s="474"/>
      <c r="D1" s="474"/>
    </row>
    <row r="2" spans="1:4" ht="12.75" thickBot="1" x14ac:dyDescent="0.2">
      <c r="D2" s="80"/>
    </row>
    <row r="3" spans="1:4" s="27" customFormat="1" ht="27" customHeight="1" thickBot="1" x14ac:dyDescent="0.2">
      <c r="A3" s="59" t="s">
        <v>135</v>
      </c>
      <c r="B3" s="50" t="s">
        <v>131</v>
      </c>
      <c r="C3" s="51" t="s">
        <v>132</v>
      </c>
      <c r="D3" s="81" t="s">
        <v>130</v>
      </c>
    </row>
    <row r="4" spans="1:4" s="27" customFormat="1" ht="27" customHeight="1" thickBot="1" x14ac:dyDescent="0.2">
      <c r="A4" s="67" t="s">
        <v>136</v>
      </c>
      <c r="B4" s="43">
        <f>SUM(B5:B6)</f>
        <v>0</v>
      </c>
      <c r="C4" s="52">
        <f>SUM(C5:C6)</f>
        <v>0</v>
      </c>
      <c r="D4" s="82">
        <f>+B4-C4</f>
        <v>0</v>
      </c>
    </row>
    <row r="5" spans="1:4" ht="27" customHeight="1" x14ac:dyDescent="0.15">
      <c r="A5" s="60" t="s">
        <v>137</v>
      </c>
      <c r="B5" s="44"/>
      <c r="C5" s="53">
        <f>+SUMIF(予算申請一覧!E:E,A5,予算申請一覧!AQ:AQ)</f>
        <v>0</v>
      </c>
      <c r="D5" s="83">
        <f t="shared" ref="D5:D40" si="0">+B5-C5</f>
        <v>0</v>
      </c>
    </row>
    <row r="6" spans="1:4" ht="27" customHeight="1" thickBot="1" x14ac:dyDescent="0.2">
      <c r="A6" s="61" t="s">
        <v>64</v>
      </c>
      <c r="B6" s="45"/>
      <c r="C6" s="54">
        <f>+SUMIF(予算申請一覧!E:E,A6,予算申請一覧!AQ:AQ)</f>
        <v>0</v>
      </c>
      <c r="D6" s="84">
        <f t="shared" si="0"/>
        <v>0</v>
      </c>
    </row>
    <row r="7" spans="1:4" ht="27" customHeight="1" thickBot="1" x14ac:dyDescent="0.2">
      <c r="A7" s="68" t="s">
        <v>138</v>
      </c>
      <c r="B7" s="43">
        <f t="shared" ref="B7:C7" si="1">SUM(B8:B31)</f>
        <v>0</v>
      </c>
      <c r="C7" s="52">
        <f t="shared" si="1"/>
        <v>0</v>
      </c>
      <c r="D7" s="82">
        <f t="shared" si="0"/>
        <v>0</v>
      </c>
    </row>
    <row r="8" spans="1:4" ht="27" customHeight="1" x14ac:dyDescent="0.15">
      <c r="A8" s="60" t="s">
        <v>78</v>
      </c>
      <c r="B8" s="44"/>
      <c r="C8" s="53">
        <f>+SUMIF(予算申請一覧!E:E,A8,予算申請一覧!AQ:AQ)</f>
        <v>0</v>
      </c>
      <c r="D8" s="83">
        <f t="shared" si="0"/>
        <v>0</v>
      </c>
    </row>
    <row r="9" spans="1:4" ht="27" customHeight="1" x14ac:dyDescent="0.15">
      <c r="A9" s="60" t="s">
        <v>124</v>
      </c>
      <c r="B9" s="44"/>
      <c r="C9" s="53">
        <f>+SUMIF(予算申請一覧!E:E,A9,予算申請一覧!AQ:AQ)</f>
        <v>0</v>
      </c>
      <c r="D9" s="83">
        <f t="shared" si="0"/>
        <v>0</v>
      </c>
    </row>
    <row r="10" spans="1:4" ht="27" customHeight="1" x14ac:dyDescent="0.15">
      <c r="A10" s="62" t="s">
        <v>139</v>
      </c>
      <c r="B10" s="46"/>
      <c r="C10" s="55">
        <f>+SUMIF(予算申請一覧!E:E,A10,予算申請一覧!AQ:AQ)</f>
        <v>0</v>
      </c>
      <c r="D10" s="85">
        <f t="shared" si="0"/>
        <v>0</v>
      </c>
    </row>
    <row r="11" spans="1:4" ht="27" customHeight="1" x14ac:dyDescent="0.15">
      <c r="A11" s="62" t="s">
        <v>140</v>
      </c>
      <c r="B11" s="46"/>
      <c r="C11" s="55">
        <f>+SUMIF(予算申請一覧!E:E,A11,予算申請一覧!AQ:AQ)</f>
        <v>0</v>
      </c>
      <c r="D11" s="85">
        <f t="shared" si="0"/>
        <v>0</v>
      </c>
    </row>
    <row r="12" spans="1:4" ht="27" customHeight="1" x14ac:dyDescent="0.15">
      <c r="A12" s="62" t="s">
        <v>141</v>
      </c>
      <c r="B12" s="46"/>
      <c r="C12" s="55">
        <f>+SUMIF(予算申請一覧!E:E,A12,予算申請一覧!AQ:AQ)</f>
        <v>0</v>
      </c>
      <c r="D12" s="85">
        <f t="shared" si="0"/>
        <v>0</v>
      </c>
    </row>
    <row r="13" spans="1:4" ht="27" customHeight="1" x14ac:dyDescent="0.15">
      <c r="A13" s="62" t="s">
        <v>65</v>
      </c>
      <c r="B13" s="46"/>
      <c r="C13" s="55">
        <f>+SUMIF(予算申請一覧!E:E,A13,予算申請一覧!AQ:AQ)</f>
        <v>0</v>
      </c>
      <c r="D13" s="85">
        <f t="shared" si="0"/>
        <v>0</v>
      </c>
    </row>
    <row r="14" spans="1:4" ht="27" customHeight="1" x14ac:dyDescent="0.15">
      <c r="A14" s="62" t="s">
        <v>142</v>
      </c>
      <c r="B14" s="46"/>
      <c r="C14" s="55">
        <f>+SUMIF(予算申請一覧!E:E,A14,予算申請一覧!AQ:AQ)</f>
        <v>0</v>
      </c>
      <c r="D14" s="85">
        <f t="shared" si="0"/>
        <v>0</v>
      </c>
    </row>
    <row r="15" spans="1:4" ht="27" customHeight="1" x14ac:dyDescent="0.15">
      <c r="A15" s="62" t="s">
        <v>143</v>
      </c>
      <c r="B15" s="46"/>
      <c r="C15" s="55">
        <f>+SUMIF(予算申請一覧!E:E,A15,予算申請一覧!AQ:AQ)</f>
        <v>0</v>
      </c>
      <c r="D15" s="85">
        <f t="shared" si="0"/>
        <v>0</v>
      </c>
    </row>
    <row r="16" spans="1:4" ht="27" customHeight="1" x14ac:dyDescent="0.15">
      <c r="A16" s="62" t="s">
        <v>68</v>
      </c>
      <c r="B16" s="46"/>
      <c r="C16" s="55">
        <f>+SUMIF(予算申請一覧!E:E,A16,予算申請一覧!AQ:AQ)</f>
        <v>0</v>
      </c>
      <c r="D16" s="85">
        <f t="shared" si="0"/>
        <v>0</v>
      </c>
    </row>
    <row r="17" spans="1:4" ht="27" customHeight="1" x14ac:dyDescent="0.15">
      <c r="A17" s="62" t="s">
        <v>144</v>
      </c>
      <c r="B17" s="46"/>
      <c r="C17" s="55">
        <f>+SUMIF(予算申請一覧!E:E,A17,予算申請一覧!AQ:AQ)</f>
        <v>0</v>
      </c>
      <c r="D17" s="85">
        <f t="shared" si="0"/>
        <v>0</v>
      </c>
    </row>
    <row r="18" spans="1:4" ht="27" customHeight="1" x14ac:dyDescent="0.15">
      <c r="A18" s="62" t="s">
        <v>63</v>
      </c>
      <c r="B18" s="46"/>
      <c r="C18" s="55">
        <f>+SUMIF(予算申請一覧!E:E,A18,予算申請一覧!AQ:AQ)</f>
        <v>0</v>
      </c>
      <c r="D18" s="85">
        <f t="shared" si="0"/>
        <v>0</v>
      </c>
    </row>
    <row r="19" spans="1:4" ht="27" customHeight="1" x14ac:dyDescent="0.15">
      <c r="A19" s="62" t="s">
        <v>145</v>
      </c>
      <c r="B19" s="46"/>
      <c r="C19" s="55">
        <f>+SUMIF(予算申請一覧!E:E,A19,予算申請一覧!AQ:AQ)</f>
        <v>0</v>
      </c>
      <c r="D19" s="85">
        <f t="shared" si="0"/>
        <v>0</v>
      </c>
    </row>
    <row r="20" spans="1:4" ht="27" customHeight="1" x14ac:dyDescent="0.15">
      <c r="A20" s="62" t="s">
        <v>146</v>
      </c>
      <c r="B20" s="46"/>
      <c r="C20" s="55">
        <f>+SUMIF(予算申請一覧!E:E,A20,予算申請一覧!AQ:AQ)</f>
        <v>0</v>
      </c>
      <c r="D20" s="85">
        <f t="shared" si="0"/>
        <v>0</v>
      </c>
    </row>
    <row r="21" spans="1:4" ht="27" customHeight="1" x14ac:dyDescent="0.15">
      <c r="A21" s="62" t="s">
        <v>147</v>
      </c>
      <c r="B21" s="46"/>
      <c r="C21" s="55">
        <f>+SUMIF(予算申請一覧!E:E,A21,予算申請一覧!AQ:AQ)</f>
        <v>0</v>
      </c>
      <c r="D21" s="85">
        <f t="shared" si="0"/>
        <v>0</v>
      </c>
    </row>
    <row r="22" spans="1:4" ht="27" customHeight="1" x14ac:dyDescent="0.15">
      <c r="A22" s="62" t="s">
        <v>62</v>
      </c>
      <c r="B22" s="46"/>
      <c r="C22" s="55">
        <f>+SUMIF(予算申請一覧!E:E,A22,予算申請一覧!AQ:AQ)</f>
        <v>0</v>
      </c>
      <c r="D22" s="85">
        <f t="shared" si="0"/>
        <v>0</v>
      </c>
    </row>
    <row r="23" spans="1:4" ht="27" customHeight="1" x14ac:dyDescent="0.15">
      <c r="A23" s="62" t="s">
        <v>148</v>
      </c>
      <c r="B23" s="46"/>
      <c r="C23" s="55">
        <f>+SUMIF(予算申請一覧!E:E,A23,予算申請一覧!AQ:AQ)</f>
        <v>0</v>
      </c>
      <c r="D23" s="85">
        <f t="shared" si="0"/>
        <v>0</v>
      </c>
    </row>
    <row r="24" spans="1:4" ht="27" customHeight="1" x14ac:dyDescent="0.15">
      <c r="A24" s="62" t="s">
        <v>66</v>
      </c>
      <c r="B24" s="46"/>
      <c r="C24" s="55">
        <f>+SUMIF(予算申請一覧!E:E,A24,予算申請一覧!AQ:AQ)</f>
        <v>0</v>
      </c>
      <c r="D24" s="85">
        <f t="shared" si="0"/>
        <v>0</v>
      </c>
    </row>
    <row r="25" spans="1:4" ht="27" customHeight="1" x14ac:dyDescent="0.15">
      <c r="A25" s="62" t="s">
        <v>67</v>
      </c>
      <c r="B25" s="46"/>
      <c r="C25" s="55">
        <f>+SUMIF(予算申請一覧!E:E,A25,予算申請一覧!AQ:AQ)</f>
        <v>0</v>
      </c>
      <c r="D25" s="85">
        <f t="shared" si="0"/>
        <v>0</v>
      </c>
    </row>
    <row r="26" spans="1:4" ht="27" customHeight="1" x14ac:dyDescent="0.15">
      <c r="A26" s="62" t="s">
        <v>125</v>
      </c>
      <c r="B26" s="46"/>
      <c r="C26" s="55">
        <f>+SUMIF(予算申請一覧!E:E,A26,予算申請一覧!AQ:AQ)</f>
        <v>0</v>
      </c>
      <c r="D26" s="85">
        <f t="shared" si="0"/>
        <v>0</v>
      </c>
    </row>
    <row r="27" spans="1:4" ht="27" customHeight="1" x14ac:dyDescent="0.15">
      <c r="A27" s="62" t="s">
        <v>126</v>
      </c>
      <c r="B27" s="46"/>
      <c r="C27" s="55">
        <f>+SUMIF(予算申請一覧!E:E,A27,予算申請一覧!AQ:AQ)</f>
        <v>0</v>
      </c>
      <c r="D27" s="85">
        <f t="shared" si="0"/>
        <v>0</v>
      </c>
    </row>
    <row r="28" spans="1:4" ht="27" customHeight="1" x14ac:dyDescent="0.15">
      <c r="A28" s="62" t="s">
        <v>149</v>
      </c>
      <c r="B28" s="46"/>
      <c r="C28" s="55">
        <f>+SUMIF(予算申請一覧!E:E,A28,予算申請一覧!AQ:AQ)</f>
        <v>0</v>
      </c>
      <c r="D28" s="85">
        <f t="shared" si="0"/>
        <v>0</v>
      </c>
    </row>
    <row r="29" spans="1:4" ht="27" customHeight="1" x14ac:dyDescent="0.15">
      <c r="A29" s="62" t="s">
        <v>150</v>
      </c>
      <c r="B29" s="46"/>
      <c r="C29" s="55">
        <f>+SUMIF(予算申請一覧!E:E,A29,予算申請一覧!AQ:AQ)</f>
        <v>0</v>
      </c>
      <c r="D29" s="85">
        <f t="shared" si="0"/>
        <v>0</v>
      </c>
    </row>
    <row r="30" spans="1:4" ht="27" customHeight="1" x14ac:dyDescent="0.15">
      <c r="A30" s="62" t="s">
        <v>151</v>
      </c>
      <c r="B30" s="46"/>
      <c r="C30" s="55">
        <f>+SUMIF(予算申請一覧!E:E,A30,予算申請一覧!AQ:AQ)</f>
        <v>0</v>
      </c>
      <c r="D30" s="85">
        <f t="shared" si="0"/>
        <v>0</v>
      </c>
    </row>
    <row r="31" spans="1:4" ht="27" customHeight="1" thickBot="1" x14ac:dyDescent="0.2">
      <c r="A31" s="61" t="s">
        <v>152</v>
      </c>
      <c r="B31" s="45"/>
      <c r="C31" s="54">
        <f>+SUMIF(予算申請一覧!E:E,A31,予算申請一覧!AQ:AQ)</f>
        <v>0</v>
      </c>
      <c r="D31" s="84">
        <f t="shared" si="0"/>
        <v>0</v>
      </c>
    </row>
    <row r="32" spans="1:4" ht="27" customHeight="1" thickBot="1" x14ac:dyDescent="0.2">
      <c r="A32" s="67" t="s">
        <v>153</v>
      </c>
      <c r="B32" s="43">
        <f t="shared" ref="B32:C32" si="2">SUM(B33:B38)</f>
        <v>0</v>
      </c>
      <c r="C32" s="52">
        <f t="shared" si="2"/>
        <v>0</v>
      </c>
      <c r="D32" s="82">
        <f t="shared" si="0"/>
        <v>0</v>
      </c>
    </row>
    <row r="33" spans="1:4" ht="27" customHeight="1" x14ac:dyDescent="0.15">
      <c r="A33" s="60" t="s">
        <v>154</v>
      </c>
      <c r="B33" s="44"/>
      <c r="C33" s="55">
        <f>+SUMIF(予算申請一覧!E:E,A33,予算申請一覧!AQ:AQ)</f>
        <v>0</v>
      </c>
      <c r="D33" s="85">
        <f t="shared" si="0"/>
        <v>0</v>
      </c>
    </row>
    <row r="34" spans="1:4" ht="27" customHeight="1" x14ac:dyDescent="0.15">
      <c r="A34" s="62" t="s">
        <v>155</v>
      </c>
      <c r="B34" s="46"/>
      <c r="C34" s="55">
        <f>+SUMIF(予算申請一覧!E:E,A34,予算申請一覧!AQ:AQ)</f>
        <v>0</v>
      </c>
      <c r="D34" s="85">
        <f t="shared" si="0"/>
        <v>0</v>
      </c>
    </row>
    <row r="35" spans="1:4" ht="27" customHeight="1" x14ac:dyDescent="0.15">
      <c r="A35" s="62" t="s">
        <v>156</v>
      </c>
      <c r="B35" s="46"/>
      <c r="C35" s="55">
        <f>+SUMIF(予算申請一覧!E:E,A35,予算申請一覧!AQ:AQ)</f>
        <v>0</v>
      </c>
      <c r="D35" s="85">
        <f t="shared" si="0"/>
        <v>0</v>
      </c>
    </row>
    <row r="36" spans="1:4" ht="27" customHeight="1" x14ac:dyDescent="0.15">
      <c r="A36" s="62" t="s">
        <v>157</v>
      </c>
      <c r="B36" s="46"/>
      <c r="C36" s="55">
        <f>+SUMIF(予算申請一覧!E:E,A36,予算申請一覧!AQ:AQ)</f>
        <v>0</v>
      </c>
      <c r="D36" s="85">
        <f t="shared" si="0"/>
        <v>0</v>
      </c>
    </row>
    <row r="37" spans="1:4" ht="27" customHeight="1" x14ac:dyDescent="0.15">
      <c r="A37" s="62" t="s">
        <v>158</v>
      </c>
      <c r="B37" s="46"/>
      <c r="C37" s="55">
        <f>+SUMIF(予算申請一覧!E:E,A37,予算申請一覧!AQ:AQ)</f>
        <v>0</v>
      </c>
      <c r="D37" s="85">
        <f t="shared" si="0"/>
        <v>0</v>
      </c>
    </row>
    <row r="38" spans="1:4" ht="27" customHeight="1" thickBot="1" x14ac:dyDescent="0.2">
      <c r="A38" s="63" t="s">
        <v>159</v>
      </c>
      <c r="B38" s="47"/>
      <c r="C38" s="56">
        <f>+SUMIF(予算申請一覧!E:E,A38,予算申請一覧!AQ:AQ)</f>
        <v>0</v>
      </c>
      <c r="D38" s="86">
        <f t="shared" si="0"/>
        <v>0</v>
      </c>
    </row>
    <row r="39" spans="1:4" ht="27" customHeight="1" thickBot="1" x14ac:dyDescent="0.2">
      <c r="A39" s="67" t="s">
        <v>160</v>
      </c>
      <c r="B39" s="43">
        <f t="shared" ref="B39:C41" si="3">SUM(B40)</f>
        <v>0</v>
      </c>
      <c r="C39" s="52">
        <f t="shared" si="3"/>
        <v>0</v>
      </c>
      <c r="D39" s="82">
        <f t="shared" si="0"/>
        <v>0</v>
      </c>
    </row>
    <row r="40" spans="1:4" ht="27" customHeight="1" thickBot="1" x14ac:dyDescent="0.2">
      <c r="A40" s="64" t="s">
        <v>161</v>
      </c>
      <c r="B40" s="48"/>
      <c r="C40" s="57">
        <f>+SUMIF(予算申請一覧!E:E,A40,予算申請一覧!AQ:AQ)</f>
        <v>0</v>
      </c>
      <c r="D40" s="86">
        <f t="shared" si="0"/>
        <v>0</v>
      </c>
    </row>
    <row r="41" spans="1:4" ht="27" customHeight="1" thickBot="1" x14ac:dyDescent="0.2">
      <c r="A41" s="67" t="s">
        <v>162</v>
      </c>
      <c r="B41" s="43">
        <f t="shared" si="3"/>
        <v>0</v>
      </c>
      <c r="C41" s="52">
        <f t="shared" si="3"/>
        <v>0</v>
      </c>
      <c r="D41" s="82">
        <f t="shared" ref="D41:D42" si="4">+B41-C41</f>
        <v>0</v>
      </c>
    </row>
    <row r="42" spans="1:4" ht="27" customHeight="1" thickBot="1" x14ac:dyDescent="0.2">
      <c r="A42" s="65" t="s">
        <v>123</v>
      </c>
      <c r="B42" s="48"/>
      <c r="C42" s="57">
        <f>+SUMIF(予算申請一覧!E:E,A42,予算申請一覧!AQ:AQ)</f>
        <v>0</v>
      </c>
      <c r="D42" s="86">
        <f t="shared" si="4"/>
        <v>0</v>
      </c>
    </row>
    <row r="43" spans="1:4" ht="27" customHeight="1" thickBot="1" x14ac:dyDescent="0.2">
      <c r="A43" s="66"/>
      <c r="B43" s="49">
        <f>SUM(B41,B39,B32,B7,B4)</f>
        <v>0</v>
      </c>
      <c r="C43" s="58">
        <f t="shared" ref="C43:D43" si="5">SUM(C41,C39,C32,C7,C4)</f>
        <v>0</v>
      </c>
      <c r="D43" s="87">
        <f t="shared" si="5"/>
        <v>0</v>
      </c>
    </row>
  </sheetData>
  <mergeCells count="1">
    <mergeCell ref="A1:D1"/>
  </mergeCells>
  <phoneticPr fontId="18"/>
  <printOptions horizontalCentered="1"/>
  <pageMargins left="0.78740157480314965" right="0.39370078740157483" top="0.59055118110236227" bottom="0.39370078740157483" header="0.31496062992125984" footer="0.31496062992125984"/>
  <pageSetup paperSize="9" scale="73"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G76"/>
  <sheetViews>
    <sheetView workbookViewId="0">
      <selection activeCell="E39" sqref="E39"/>
    </sheetView>
  </sheetViews>
  <sheetFormatPr defaultRowHeight="13.5" x14ac:dyDescent="0.15"/>
  <cols>
    <col min="1" max="1" width="5.5" bestFit="1" customWidth="1"/>
    <col min="2" max="2" width="30.75" bestFit="1" customWidth="1"/>
    <col min="3" max="3" width="5.5" bestFit="1" customWidth="1"/>
    <col min="4" max="4" width="37.875" bestFit="1" customWidth="1"/>
    <col min="5" max="5" width="6.5" customWidth="1"/>
    <col min="6" max="6" width="38" bestFit="1" customWidth="1"/>
    <col min="7" max="7" width="45.125" bestFit="1" customWidth="1"/>
  </cols>
  <sheetData>
    <row r="1" spans="1:7" ht="54.75" customHeight="1" x14ac:dyDescent="0.15">
      <c r="A1" s="480" t="s">
        <v>289</v>
      </c>
      <c r="B1" s="480"/>
      <c r="C1" s="480"/>
      <c r="D1" s="480"/>
      <c r="F1" s="479" t="s">
        <v>290</v>
      </c>
      <c r="G1" s="480"/>
    </row>
    <row r="2" spans="1:7" x14ac:dyDescent="0.15">
      <c r="A2" s="100" t="s">
        <v>7</v>
      </c>
      <c r="B2" s="99" t="s">
        <v>17</v>
      </c>
      <c r="C2" s="100" t="s">
        <v>7</v>
      </c>
      <c r="D2" s="99" t="s">
        <v>17</v>
      </c>
      <c r="E2" s="99"/>
      <c r="F2" s="99" t="s">
        <v>17</v>
      </c>
      <c r="G2" s="99" t="s">
        <v>17</v>
      </c>
    </row>
    <row r="3" spans="1:7" x14ac:dyDescent="0.15">
      <c r="A3" s="475" t="s">
        <v>251</v>
      </c>
      <c r="B3" s="476"/>
      <c r="C3" s="477" t="s">
        <v>288</v>
      </c>
      <c r="D3" s="478"/>
      <c r="E3" s="99"/>
      <c r="F3" s="105" t="s">
        <v>251</v>
      </c>
      <c r="G3" s="105" t="s">
        <v>287</v>
      </c>
    </row>
    <row r="4" spans="1:7" x14ac:dyDescent="0.15">
      <c r="A4" s="485" t="s">
        <v>83</v>
      </c>
      <c r="B4" s="486"/>
      <c r="C4" s="485" t="s">
        <v>83</v>
      </c>
      <c r="D4" s="486"/>
      <c r="E4" s="106"/>
      <c r="F4" s="106" t="s">
        <v>19</v>
      </c>
      <c r="G4" s="106" t="s">
        <v>19</v>
      </c>
    </row>
    <row r="5" spans="1:7" x14ac:dyDescent="0.15">
      <c r="A5" s="14">
        <v>1010</v>
      </c>
      <c r="B5" s="15" t="s">
        <v>242</v>
      </c>
      <c r="C5" s="14">
        <v>4010</v>
      </c>
      <c r="D5" s="15" t="s">
        <v>324</v>
      </c>
      <c r="E5" s="15"/>
      <c r="F5" s="16" t="str">
        <f t="shared" ref="F5:F25" si="0">+A5&amp;"　　"&amp;B5</f>
        <v>1010　　基礎看護学</v>
      </c>
      <c r="G5" s="16" t="str">
        <f t="shared" ref="G5:G22" si="1">+C5&amp;"　　"&amp;D5</f>
        <v>4010　　基礎看護学</v>
      </c>
    </row>
    <row r="6" spans="1:7" x14ac:dyDescent="0.15">
      <c r="A6" s="14">
        <v>1020</v>
      </c>
      <c r="B6" s="15" t="s">
        <v>240</v>
      </c>
      <c r="C6" s="14">
        <v>4020</v>
      </c>
      <c r="D6" s="15" t="s">
        <v>170</v>
      </c>
      <c r="E6" s="15"/>
      <c r="F6" s="16" t="str">
        <f t="shared" si="0"/>
        <v>1020　　がん看護学</v>
      </c>
      <c r="G6" s="16" t="str">
        <f t="shared" si="1"/>
        <v>4020　　精神看護学</v>
      </c>
    </row>
    <row r="7" spans="1:7" x14ac:dyDescent="0.15">
      <c r="A7" s="14">
        <v>1030</v>
      </c>
      <c r="B7" s="15" t="s">
        <v>237</v>
      </c>
      <c r="C7" s="14">
        <v>4030</v>
      </c>
      <c r="D7" s="15" t="s">
        <v>171</v>
      </c>
      <c r="E7" s="15"/>
      <c r="F7" s="16" t="str">
        <f t="shared" si="0"/>
        <v>1030　　精神看護学</v>
      </c>
      <c r="G7" s="16" t="str">
        <f t="shared" si="1"/>
        <v>4030　　成人看護学</v>
      </c>
    </row>
    <row r="8" spans="1:7" x14ac:dyDescent="0.15">
      <c r="A8" s="14">
        <v>1040</v>
      </c>
      <c r="B8" s="15" t="s">
        <v>234</v>
      </c>
      <c r="C8" s="14">
        <v>4040</v>
      </c>
      <c r="D8" s="15" t="s">
        <v>172</v>
      </c>
      <c r="E8" s="15"/>
      <c r="F8" s="16" t="str">
        <f t="shared" si="0"/>
        <v>1040　　成人看護学</v>
      </c>
      <c r="G8" s="16" t="str">
        <f t="shared" si="1"/>
        <v>4040　　母性看護学</v>
      </c>
    </row>
    <row r="9" spans="1:7" x14ac:dyDescent="0.15">
      <c r="A9" s="14">
        <v>1050</v>
      </c>
      <c r="B9" s="15" t="s">
        <v>232</v>
      </c>
      <c r="C9" s="14">
        <v>4050</v>
      </c>
      <c r="D9" s="15" t="s">
        <v>173</v>
      </c>
      <c r="E9" s="15"/>
      <c r="F9" s="16" t="str">
        <f t="shared" si="0"/>
        <v>1050　　母性看護学</v>
      </c>
      <c r="G9" s="16" t="str">
        <f t="shared" si="1"/>
        <v>4050　　小児看護学</v>
      </c>
    </row>
    <row r="10" spans="1:7" x14ac:dyDescent="0.15">
      <c r="A10" s="14">
        <v>1060</v>
      </c>
      <c r="B10" s="15" t="s">
        <v>230</v>
      </c>
      <c r="C10" s="14">
        <v>4060</v>
      </c>
      <c r="D10" s="15" t="s">
        <v>174</v>
      </c>
      <c r="E10" s="15"/>
      <c r="F10" s="16" t="str">
        <f t="shared" si="0"/>
        <v>1060　　院助産</v>
      </c>
      <c r="G10" s="16" t="str">
        <f t="shared" si="1"/>
        <v>4060　　老年看護学</v>
      </c>
    </row>
    <row r="11" spans="1:7" x14ac:dyDescent="0.15">
      <c r="A11" s="14">
        <v>1070</v>
      </c>
      <c r="B11" s="15" t="s">
        <v>228</v>
      </c>
      <c r="C11" s="14">
        <v>4070</v>
      </c>
      <c r="D11" s="15" t="s">
        <v>175</v>
      </c>
      <c r="E11" s="15"/>
      <c r="F11" s="16" t="str">
        <f t="shared" si="0"/>
        <v>1070　　小児看護学</v>
      </c>
      <c r="G11" s="16" t="str">
        <f t="shared" si="1"/>
        <v>4070　　地域看護学</v>
      </c>
    </row>
    <row r="12" spans="1:7" x14ac:dyDescent="0.15">
      <c r="A12" s="14">
        <v>1080</v>
      </c>
      <c r="B12" s="15" t="s">
        <v>225</v>
      </c>
      <c r="C12" s="14">
        <v>4080</v>
      </c>
      <c r="D12" s="15" t="s">
        <v>176</v>
      </c>
      <c r="E12" s="15"/>
      <c r="F12" s="16" t="str">
        <f t="shared" si="0"/>
        <v>1080　　老年看護学</v>
      </c>
      <c r="G12" s="16" t="str">
        <f t="shared" si="1"/>
        <v>4080　　看護教育学</v>
      </c>
    </row>
    <row r="13" spans="1:7" x14ac:dyDescent="0.15">
      <c r="A13" s="17">
        <v>1090</v>
      </c>
      <c r="B13" s="16" t="s">
        <v>222</v>
      </c>
      <c r="C13" s="17">
        <v>4090</v>
      </c>
      <c r="D13" s="16" t="s">
        <v>177</v>
      </c>
      <c r="E13" s="16"/>
      <c r="F13" s="16" t="str">
        <f t="shared" si="0"/>
        <v>1090　　地域看護学</v>
      </c>
      <c r="G13" s="16" t="str">
        <f t="shared" si="1"/>
        <v>4090　　看護管理学</v>
      </c>
    </row>
    <row r="14" spans="1:7" x14ac:dyDescent="0.15">
      <c r="A14" s="17">
        <v>1100</v>
      </c>
      <c r="B14" s="16" t="s">
        <v>219</v>
      </c>
      <c r="C14" s="17">
        <v>4100</v>
      </c>
      <c r="D14" s="16" t="s">
        <v>178</v>
      </c>
      <c r="E14" s="16"/>
      <c r="F14" s="16" t="str">
        <f t="shared" si="0"/>
        <v>1100　　看護教育学</v>
      </c>
      <c r="G14" s="16" t="str">
        <f t="shared" si="1"/>
        <v>4100　　災害看護学</v>
      </c>
    </row>
    <row r="15" spans="1:7" x14ac:dyDescent="0.15">
      <c r="A15" s="17">
        <v>1110</v>
      </c>
      <c r="B15" s="16" t="s">
        <v>216</v>
      </c>
      <c r="C15" s="17">
        <v>4110</v>
      </c>
      <c r="D15" s="16" t="s">
        <v>179</v>
      </c>
      <c r="E15" s="16"/>
      <c r="F15" s="16" t="str">
        <f t="shared" si="0"/>
        <v>1110　　看護管理学</v>
      </c>
      <c r="G15" s="16" t="str">
        <f t="shared" si="1"/>
        <v>4110　　心理学</v>
      </c>
    </row>
    <row r="16" spans="1:7" x14ac:dyDescent="0.15">
      <c r="A16" s="17">
        <v>1120</v>
      </c>
      <c r="B16" s="16" t="s">
        <v>213</v>
      </c>
      <c r="C16" s="17">
        <v>4120</v>
      </c>
      <c r="D16" s="16" t="s">
        <v>259</v>
      </c>
      <c r="E16" s="16"/>
      <c r="F16" s="16" t="str">
        <f t="shared" si="0"/>
        <v>1120　　国際看護学</v>
      </c>
      <c r="G16" s="16" t="str">
        <f t="shared" si="1"/>
        <v>4120　　健康科学</v>
      </c>
    </row>
    <row r="17" spans="1:7" x14ac:dyDescent="0.15">
      <c r="A17" s="17">
        <v>1130</v>
      </c>
      <c r="B17" s="16" t="s">
        <v>212</v>
      </c>
      <c r="C17" s="17">
        <v>4130</v>
      </c>
      <c r="D17" s="16" t="s">
        <v>260</v>
      </c>
      <c r="E17" s="16"/>
      <c r="F17" s="16" t="str">
        <f t="shared" si="0"/>
        <v>1130　　災害看護学</v>
      </c>
      <c r="G17" s="16" t="str">
        <f t="shared" si="1"/>
        <v>4130　　解剖生理学</v>
      </c>
    </row>
    <row r="18" spans="1:7" x14ac:dyDescent="0.15">
      <c r="A18" s="17">
        <v>1140</v>
      </c>
      <c r="B18" s="16" t="s">
        <v>23</v>
      </c>
      <c r="C18" s="17">
        <v>4140</v>
      </c>
      <c r="D18" s="16" t="s">
        <v>261</v>
      </c>
      <c r="E18" s="16"/>
      <c r="F18" s="16" t="str">
        <f t="shared" si="0"/>
        <v>1140　　DNGL</v>
      </c>
      <c r="G18" s="16" t="str">
        <f t="shared" si="1"/>
        <v>4140　　栄養学</v>
      </c>
    </row>
    <row r="19" spans="1:7" x14ac:dyDescent="0.15">
      <c r="A19" s="17">
        <v>1150</v>
      </c>
      <c r="B19" s="16" t="s">
        <v>210</v>
      </c>
      <c r="C19" s="17">
        <v>4150</v>
      </c>
      <c r="D19" s="16" t="s">
        <v>262</v>
      </c>
      <c r="E19" s="16"/>
      <c r="F19" s="16" t="str">
        <f t="shared" si="0"/>
        <v>1150　　心理学</v>
      </c>
      <c r="G19" s="16" t="str">
        <f t="shared" si="1"/>
        <v>4150　　社会学</v>
      </c>
    </row>
    <row r="20" spans="1:7" x14ac:dyDescent="0.15">
      <c r="A20" s="17">
        <v>1160</v>
      </c>
      <c r="B20" s="16" t="s">
        <v>209</v>
      </c>
      <c r="C20" s="17">
        <v>4160</v>
      </c>
      <c r="D20" s="16" t="s">
        <v>263</v>
      </c>
      <c r="E20" s="16"/>
      <c r="F20" s="16" t="str">
        <f t="shared" si="0"/>
        <v>1160　　教育学</v>
      </c>
      <c r="G20" s="16" t="str">
        <f t="shared" si="1"/>
        <v>4160　　兼任講師科目</v>
      </c>
    </row>
    <row r="21" spans="1:7" x14ac:dyDescent="0.15">
      <c r="A21" s="17">
        <v>1170</v>
      </c>
      <c r="B21" s="16" t="s">
        <v>207</v>
      </c>
      <c r="C21" s="17">
        <v>4170</v>
      </c>
      <c r="D21" s="16" t="s">
        <v>264</v>
      </c>
      <c r="E21" s="16"/>
      <c r="F21" s="16" t="str">
        <f t="shared" si="0"/>
        <v>1170　　英語</v>
      </c>
      <c r="G21" s="16" t="str">
        <f t="shared" si="1"/>
        <v>4170　　国際関係論</v>
      </c>
    </row>
    <row r="22" spans="1:7" x14ac:dyDescent="0.15">
      <c r="A22" s="17">
        <v>1180</v>
      </c>
      <c r="B22" s="16" t="s">
        <v>204</v>
      </c>
      <c r="C22" s="17"/>
      <c r="D22" s="16"/>
      <c r="E22" s="16"/>
      <c r="F22" s="16" t="str">
        <f t="shared" si="0"/>
        <v>1180　　国際関係論</v>
      </c>
      <c r="G22" s="16" t="str">
        <f t="shared" si="1"/>
        <v>　　</v>
      </c>
    </row>
    <row r="23" spans="1:7" x14ac:dyDescent="0.15">
      <c r="A23" s="17">
        <v>1190</v>
      </c>
      <c r="B23" s="16" t="s">
        <v>201</v>
      </c>
      <c r="C23" s="481" t="s">
        <v>21</v>
      </c>
      <c r="D23" s="482"/>
      <c r="E23" s="16"/>
      <c r="F23" s="16" t="str">
        <f t="shared" si="0"/>
        <v>1190　　医学</v>
      </c>
      <c r="G23" s="101" t="s">
        <v>21</v>
      </c>
    </row>
    <row r="24" spans="1:7" x14ac:dyDescent="0.15">
      <c r="A24" s="17">
        <v>1200</v>
      </c>
      <c r="B24" s="16" t="s">
        <v>198</v>
      </c>
      <c r="C24" s="17" t="s">
        <v>311</v>
      </c>
      <c r="D24" s="16" t="s">
        <v>310</v>
      </c>
      <c r="E24" s="16"/>
      <c r="F24" s="16" t="str">
        <f t="shared" si="0"/>
        <v>1200　　統計学</v>
      </c>
      <c r="G24" s="16" t="str">
        <f t="shared" ref="G24:G32" si="2">+C24&amp;"　　"&amp;D24</f>
        <v>5010　　さいたま教務委員会</v>
      </c>
    </row>
    <row r="25" spans="1:7" x14ac:dyDescent="0.15">
      <c r="A25" s="17">
        <v>1210</v>
      </c>
      <c r="B25" s="16" t="s">
        <v>195</v>
      </c>
      <c r="C25" s="17">
        <v>5020</v>
      </c>
      <c r="D25" s="16" t="s">
        <v>271</v>
      </c>
      <c r="E25" s="16"/>
      <c r="F25" s="16" t="str">
        <f t="shared" si="0"/>
        <v>1210　　兼任講師科目</v>
      </c>
      <c r="G25" s="16" t="str">
        <f t="shared" si="2"/>
        <v>5020　　さいたま実習委員会</v>
      </c>
    </row>
    <row r="26" spans="1:7" x14ac:dyDescent="0.15">
      <c r="A26" s="17"/>
      <c r="B26" s="16"/>
      <c r="C26" s="17">
        <v>5030</v>
      </c>
      <c r="D26" s="16" t="s">
        <v>265</v>
      </c>
      <c r="E26" s="16"/>
      <c r="F26" s="16"/>
      <c r="G26" s="16" t="str">
        <f t="shared" si="2"/>
        <v>5030　　さいたま学生生活・就職支援委員会</v>
      </c>
    </row>
    <row r="27" spans="1:7" x14ac:dyDescent="0.15">
      <c r="A27" s="483" t="s">
        <v>21</v>
      </c>
      <c r="B27" s="484"/>
      <c r="C27" s="17">
        <v>5040</v>
      </c>
      <c r="D27" s="16" t="s">
        <v>266</v>
      </c>
      <c r="E27" s="16"/>
      <c r="F27" s="101" t="s">
        <v>21</v>
      </c>
      <c r="G27" s="16" t="str">
        <f t="shared" si="2"/>
        <v>5040　　さいたま入試・広報委員会</v>
      </c>
    </row>
    <row r="28" spans="1:7" x14ac:dyDescent="0.15">
      <c r="A28" s="17">
        <v>2010</v>
      </c>
      <c r="B28" s="16" t="s">
        <v>246</v>
      </c>
      <c r="C28" s="17">
        <v>5050</v>
      </c>
      <c r="D28" s="16" t="s">
        <v>267</v>
      </c>
      <c r="E28" s="16"/>
      <c r="F28" s="16" t="str">
        <f>+A28&amp;"　　"&amp;B28</f>
        <v>2010　　教務委員会(含研究科)</v>
      </c>
      <c r="G28" s="16" t="str">
        <f t="shared" si="2"/>
        <v>5050　　さいたま図書館・情報委員会</v>
      </c>
    </row>
    <row r="29" spans="1:7" x14ac:dyDescent="0.15">
      <c r="A29" s="17">
        <v>2020</v>
      </c>
      <c r="B29" s="16" t="s">
        <v>239</v>
      </c>
      <c r="C29" s="17">
        <v>5060</v>
      </c>
      <c r="D29" s="16" t="s">
        <v>268</v>
      </c>
      <c r="E29" s="16"/>
      <c r="F29" s="16" t="str">
        <f t="shared" ref="F29:F49" si="3">+A29&amp;"　　"&amp;B29</f>
        <v>2020　　図書館運営委員会</v>
      </c>
      <c r="G29" s="16" t="str">
        <f t="shared" si="2"/>
        <v>5060　　さいたま地域連携・フロンティア運営委員会</v>
      </c>
    </row>
    <row r="30" spans="1:7" x14ac:dyDescent="0.15">
      <c r="A30" s="17">
        <v>2030</v>
      </c>
      <c r="B30" s="16" t="s">
        <v>236</v>
      </c>
      <c r="C30" s="17">
        <v>5070</v>
      </c>
      <c r="D30" s="16" t="s">
        <v>269</v>
      </c>
      <c r="E30" s="16"/>
      <c r="F30" s="16" t="str">
        <f t="shared" si="3"/>
        <v>2030　　研究推進委員会</v>
      </c>
      <c r="G30" s="16" t="str">
        <f t="shared" si="2"/>
        <v>5070　　さいたま防災委員会</v>
      </c>
    </row>
    <row r="31" spans="1:7" x14ac:dyDescent="0.15">
      <c r="A31" s="17">
        <v>2032</v>
      </c>
      <c r="B31" s="16" t="s">
        <v>247</v>
      </c>
      <c r="C31" s="17">
        <v>5080</v>
      </c>
      <c r="D31" s="16" t="s">
        <v>270</v>
      </c>
      <c r="E31" s="16"/>
      <c r="F31" s="16" t="str">
        <f t="shared" si="3"/>
        <v>2032　　研究推進委員会
（研究･研修助成）</v>
      </c>
      <c r="G31" s="16" t="str">
        <f t="shared" si="2"/>
        <v>5080　　さいたま保健・衛生委員会</v>
      </c>
    </row>
    <row r="32" spans="1:7" x14ac:dyDescent="0.15">
      <c r="A32" s="17">
        <v>2040</v>
      </c>
      <c r="B32" s="16" t="s">
        <v>229</v>
      </c>
      <c r="C32" s="17" t="s">
        <v>320</v>
      </c>
      <c r="D32" s="16" t="s">
        <v>319</v>
      </c>
      <c r="E32" s="16"/>
      <c r="F32" s="16" t="str">
        <f t="shared" si="3"/>
        <v>2040　　学生生活委員会</v>
      </c>
      <c r="G32" s="16" t="str">
        <f t="shared" si="2"/>
        <v>5090　　ＦＤ・ＳＤ委員会</v>
      </c>
    </row>
    <row r="33" spans="1:7" x14ac:dyDescent="0.15">
      <c r="A33" s="17">
        <v>2050</v>
      </c>
      <c r="B33" s="16" t="s">
        <v>227</v>
      </c>
      <c r="C33" s="17"/>
      <c r="D33" s="16"/>
      <c r="E33" s="16"/>
      <c r="F33" s="16" t="str">
        <f t="shared" si="3"/>
        <v>2050　　情報システム委員会</v>
      </c>
      <c r="G33" s="16"/>
    </row>
    <row r="34" spans="1:7" x14ac:dyDescent="0.15">
      <c r="A34" s="17">
        <v>2060</v>
      </c>
      <c r="B34" s="16" t="s">
        <v>224</v>
      </c>
      <c r="C34" s="481" t="s">
        <v>22</v>
      </c>
      <c r="D34" s="482"/>
      <c r="E34" s="16"/>
      <c r="F34" s="16" t="str">
        <f t="shared" si="3"/>
        <v>2060　　入学者選抜試験委員会</v>
      </c>
      <c r="G34" s="101" t="s">
        <v>22</v>
      </c>
    </row>
    <row r="35" spans="1:7" x14ac:dyDescent="0.15">
      <c r="A35" s="17">
        <v>2070</v>
      </c>
      <c r="B35" s="16" t="s">
        <v>221</v>
      </c>
      <c r="C35" s="17" t="s">
        <v>312</v>
      </c>
      <c r="D35" s="16" t="s">
        <v>317</v>
      </c>
      <c r="E35" s="16"/>
      <c r="F35" s="16" t="str">
        <f t="shared" si="3"/>
        <v>2070　　センター入試</v>
      </c>
      <c r="G35" s="16" t="str">
        <f t="shared" ref="G35:G47" si="4">+C35&amp;"　　"&amp;D35</f>
        <v>6010　　事務一係(総務関係）</v>
      </c>
    </row>
    <row r="36" spans="1:7" x14ac:dyDescent="0.15">
      <c r="A36" s="17">
        <v>2080</v>
      </c>
      <c r="B36" s="16" t="s">
        <v>218</v>
      </c>
      <c r="C36" s="17">
        <v>6011</v>
      </c>
      <c r="D36" s="16" t="s">
        <v>318</v>
      </c>
      <c r="E36" s="16"/>
      <c r="F36" s="16" t="str">
        <f t="shared" si="3"/>
        <v>2080　　広報委員会</v>
      </c>
      <c r="G36" s="16" t="str">
        <f t="shared" si="4"/>
        <v>6011　　事務一係(人事関係）</v>
      </c>
    </row>
    <row r="37" spans="1:7" x14ac:dyDescent="0.15">
      <c r="A37" s="17">
        <v>2090</v>
      </c>
      <c r="B37" s="16" t="s">
        <v>215</v>
      </c>
      <c r="C37" s="17">
        <v>6012</v>
      </c>
      <c r="D37" s="16" t="s">
        <v>276</v>
      </c>
      <c r="E37" s="16"/>
      <c r="F37" s="16" t="str">
        <f t="shared" si="3"/>
        <v>2090　　障がい学生支援委員会</v>
      </c>
      <c r="G37" s="16" t="str">
        <f t="shared" si="4"/>
        <v>6012　　事務一係(経理関係)</v>
      </c>
    </row>
    <row r="38" spans="1:7" x14ac:dyDescent="0.15">
      <c r="A38" s="17">
        <v>2100</v>
      </c>
      <c r="B38" s="94" t="s">
        <v>245</v>
      </c>
      <c r="C38" s="17">
        <v>6013</v>
      </c>
      <c r="D38" s="16" t="s">
        <v>277</v>
      </c>
      <c r="E38" s="16"/>
      <c r="F38" s="16" t="str">
        <f t="shared" si="3"/>
        <v>2100　　自己点検･評価委員会</v>
      </c>
      <c r="G38" s="16" t="str">
        <f t="shared" si="4"/>
        <v>6013　　事務一係(管財関係)</v>
      </c>
    </row>
    <row r="39" spans="1:7" x14ac:dyDescent="0.15">
      <c r="A39" s="17">
        <v>2110</v>
      </c>
      <c r="B39" s="94" t="s">
        <v>273</v>
      </c>
      <c r="C39" s="17">
        <v>6014</v>
      </c>
      <c r="D39" s="16" t="s">
        <v>278</v>
      </c>
      <c r="E39" s="16"/>
      <c r="F39" s="16" t="str">
        <f t="shared" si="3"/>
        <v>2110　　国際交流センター(講演会･その他)</v>
      </c>
      <c r="G39" s="16" t="str">
        <f t="shared" si="4"/>
        <v>6014　　事務一係(地域連携関係)</v>
      </c>
    </row>
    <row r="40" spans="1:7" x14ac:dyDescent="0.15">
      <c r="A40" s="17">
        <v>2111</v>
      </c>
      <c r="B40" s="94" t="s">
        <v>274</v>
      </c>
      <c r="C40" s="17">
        <v>6015</v>
      </c>
      <c r="D40" s="16" t="s">
        <v>279</v>
      </c>
      <c r="E40" s="16"/>
      <c r="F40" s="16" t="str">
        <f t="shared" si="3"/>
        <v>2111　　国際交流センター（交換学生）</v>
      </c>
      <c r="G40" s="16" t="str">
        <f t="shared" si="4"/>
        <v>6015　　事務一係(入試関係)</v>
      </c>
    </row>
    <row r="41" spans="1:7" x14ac:dyDescent="0.15">
      <c r="A41" s="17">
        <v>2112</v>
      </c>
      <c r="B41" s="16" t="s">
        <v>272</v>
      </c>
      <c r="C41" s="17">
        <v>6016</v>
      </c>
      <c r="D41" s="16" t="s">
        <v>280</v>
      </c>
      <c r="E41" s="16"/>
      <c r="F41" s="16" t="str">
        <f t="shared" si="3"/>
        <v>2112　　国際交流センター（共同研究）</v>
      </c>
      <c r="G41" s="16" t="str">
        <f t="shared" si="4"/>
        <v>6016　　事務一係(広報関係)</v>
      </c>
    </row>
    <row r="42" spans="1:7" x14ac:dyDescent="0.15">
      <c r="A42" s="17">
        <v>2120</v>
      </c>
      <c r="B42" s="16" t="s">
        <v>208</v>
      </c>
      <c r="C42" s="17">
        <v>6020</v>
      </c>
      <c r="D42" s="16" t="s">
        <v>281</v>
      </c>
      <c r="E42" s="94"/>
      <c r="F42" s="16" t="str">
        <f t="shared" si="3"/>
        <v>2120　　人権・倫理委員会</v>
      </c>
      <c r="G42" s="16" t="str">
        <f t="shared" si="4"/>
        <v>6020　　事務二係(教務関係)</v>
      </c>
    </row>
    <row r="43" spans="1:7" x14ac:dyDescent="0.15">
      <c r="A43" s="17">
        <v>2130</v>
      </c>
      <c r="B43" s="16" t="s">
        <v>206</v>
      </c>
      <c r="C43" s="17">
        <v>6021</v>
      </c>
      <c r="D43" s="16" t="s">
        <v>282</v>
      </c>
      <c r="E43" s="94"/>
      <c r="F43" s="16" t="str">
        <f t="shared" si="3"/>
        <v>2130　　防災委員会</v>
      </c>
      <c r="G43" s="16" t="str">
        <f t="shared" si="4"/>
        <v>6021　　事務二係(学生関係)</v>
      </c>
    </row>
    <row r="44" spans="1:7" x14ac:dyDescent="0.15">
      <c r="A44" s="17">
        <v>2140</v>
      </c>
      <c r="B44" s="16" t="s">
        <v>203</v>
      </c>
      <c r="C44" s="17">
        <v>6030</v>
      </c>
      <c r="D44" s="16" t="s">
        <v>283</v>
      </c>
      <c r="E44" s="94"/>
      <c r="F44" s="16" t="str">
        <f t="shared" si="3"/>
        <v>2140　　実習委員会</v>
      </c>
      <c r="G44" s="16" t="str">
        <f t="shared" si="4"/>
        <v>6030　　さいたま図書係(図書関係)</v>
      </c>
    </row>
    <row r="45" spans="1:7" x14ac:dyDescent="0.15">
      <c r="A45" s="17">
        <v>2150</v>
      </c>
      <c r="B45" s="16" t="s">
        <v>200</v>
      </c>
      <c r="C45" s="17">
        <v>6031</v>
      </c>
      <c r="D45" s="94" t="s">
        <v>284</v>
      </c>
      <c r="E45" s="16"/>
      <c r="F45" s="16" t="str">
        <f t="shared" si="3"/>
        <v>2150　　FD・SD委員会</v>
      </c>
      <c r="G45" s="16" t="str">
        <f t="shared" si="4"/>
        <v>6031　　さいたま図書係(情報関係)</v>
      </c>
    </row>
    <row r="46" spans="1:7" x14ac:dyDescent="0.15">
      <c r="A46" s="17">
        <v>2160</v>
      </c>
      <c r="B46" s="16" t="s">
        <v>197</v>
      </c>
      <c r="C46" s="17">
        <v>6040</v>
      </c>
      <c r="D46" s="94" t="s">
        <v>313</v>
      </c>
      <c r="E46" s="16"/>
      <c r="F46" s="16" t="str">
        <f t="shared" si="3"/>
        <v>2160　　伊藤・有馬記念基金
運営委員会</v>
      </c>
      <c r="G46" s="16" t="str">
        <f t="shared" si="4"/>
        <v>6040　　経常費（さいたま）</v>
      </c>
    </row>
    <row r="47" spans="1:7" x14ac:dyDescent="0.15">
      <c r="A47" s="17">
        <v>2170</v>
      </c>
      <c r="B47" s="16" t="s">
        <v>194</v>
      </c>
      <c r="C47" s="17">
        <v>6050</v>
      </c>
      <c r="D47" s="94" t="s">
        <v>286</v>
      </c>
      <c r="E47" s="16"/>
      <c r="F47" s="16" t="str">
        <f t="shared" si="3"/>
        <v>2170　　危機管理センター
運営委員会</v>
      </c>
      <c r="G47" s="16" t="str">
        <f t="shared" si="4"/>
        <v>6050　　保健室</v>
      </c>
    </row>
    <row r="48" spans="1:7" x14ac:dyDescent="0.15">
      <c r="A48" s="112" t="s">
        <v>315</v>
      </c>
      <c r="B48" s="113" t="s">
        <v>192</v>
      </c>
      <c r="C48" s="17"/>
      <c r="D48" s="16"/>
      <c r="E48" s="16"/>
      <c r="F48" s="16" t="str">
        <f t="shared" si="3"/>
        <v>2180　　研究倫理審査委員会</v>
      </c>
    </row>
    <row r="49" spans="1:6" x14ac:dyDescent="0.15">
      <c r="A49" s="112" t="s">
        <v>316</v>
      </c>
      <c r="B49" s="114" t="s">
        <v>255</v>
      </c>
      <c r="C49" s="17"/>
      <c r="D49" s="16"/>
      <c r="E49" s="16"/>
      <c r="F49" s="16" t="str">
        <f t="shared" si="3"/>
        <v>2190　　史料室運営委員会</v>
      </c>
    </row>
    <row r="50" spans="1:6" x14ac:dyDescent="0.15">
      <c r="A50" s="17"/>
      <c r="B50" s="16"/>
      <c r="C50" s="17"/>
      <c r="D50" s="16"/>
      <c r="E50" s="16"/>
      <c r="F50" s="16"/>
    </row>
    <row r="51" spans="1:6" x14ac:dyDescent="0.15">
      <c r="A51" s="481" t="s">
        <v>22</v>
      </c>
      <c r="B51" s="482"/>
      <c r="C51" s="17"/>
      <c r="D51" s="16"/>
      <c r="E51" s="16"/>
      <c r="F51" s="101" t="s">
        <v>22</v>
      </c>
    </row>
    <row r="52" spans="1:6" x14ac:dyDescent="0.15">
      <c r="A52" s="17">
        <v>3010</v>
      </c>
      <c r="B52" s="16" t="s">
        <v>241</v>
      </c>
      <c r="C52" s="17"/>
      <c r="D52" s="16"/>
      <c r="E52" s="16"/>
      <c r="F52" s="16" t="str">
        <f t="shared" ref="F52:F76" si="5">+A52&amp;"　　"&amp;B52</f>
        <v>3010　　教務係</v>
      </c>
    </row>
    <row r="53" spans="1:6" x14ac:dyDescent="0.15">
      <c r="A53" s="17">
        <v>3020</v>
      </c>
      <c r="B53" s="16" t="s">
        <v>238</v>
      </c>
      <c r="C53" s="17"/>
      <c r="D53" s="16"/>
      <c r="E53" s="16"/>
      <c r="F53" s="16" t="str">
        <f t="shared" si="5"/>
        <v>3020　　学生係</v>
      </c>
    </row>
    <row r="54" spans="1:6" x14ac:dyDescent="0.15">
      <c r="A54" s="17">
        <v>3030</v>
      </c>
      <c r="B54" s="16" t="s">
        <v>235</v>
      </c>
      <c r="C54" s="17"/>
      <c r="D54" s="16"/>
      <c r="E54" s="16"/>
      <c r="F54" s="16" t="str">
        <f t="shared" si="5"/>
        <v>3030　　入試広報係</v>
      </c>
    </row>
    <row r="55" spans="1:6" x14ac:dyDescent="0.15">
      <c r="A55" s="17">
        <v>3040</v>
      </c>
      <c r="B55" s="16" t="s">
        <v>233</v>
      </c>
      <c r="C55" s="17"/>
      <c r="D55" s="16"/>
      <c r="E55" s="16"/>
      <c r="F55" s="16" t="str">
        <f t="shared" si="5"/>
        <v>3040　　管財担当</v>
      </c>
    </row>
    <row r="56" spans="1:6" x14ac:dyDescent="0.15">
      <c r="A56" s="17">
        <v>3050</v>
      </c>
      <c r="B56" s="16" t="s">
        <v>231</v>
      </c>
      <c r="C56" s="17"/>
      <c r="D56" s="16"/>
      <c r="E56" s="16"/>
      <c r="F56" s="16" t="str">
        <f t="shared" si="5"/>
        <v>3050　　総務係</v>
      </c>
    </row>
    <row r="57" spans="1:6" x14ac:dyDescent="0.15">
      <c r="A57" s="17">
        <v>3060</v>
      </c>
      <c r="B57" s="16" t="s">
        <v>250</v>
      </c>
      <c r="C57" s="17"/>
      <c r="D57" s="16"/>
      <c r="E57" s="16"/>
      <c r="F57" s="16" t="str">
        <f t="shared" si="5"/>
        <v>3060　　情報システム係</v>
      </c>
    </row>
    <row r="58" spans="1:6" x14ac:dyDescent="0.15">
      <c r="A58" s="17">
        <v>3070</v>
      </c>
      <c r="B58" s="16" t="s">
        <v>226</v>
      </c>
      <c r="C58" s="17"/>
      <c r="D58" s="16"/>
      <c r="E58" s="16"/>
      <c r="F58" s="16" t="str">
        <f t="shared" si="5"/>
        <v>3070　　人事係</v>
      </c>
    </row>
    <row r="59" spans="1:6" x14ac:dyDescent="0.15">
      <c r="A59" s="17">
        <v>3080</v>
      </c>
      <c r="B59" s="16" t="s">
        <v>223</v>
      </c>
      <c r="C59" s="17"/>
      <c r="D59" s="16"/>
      <c r="E59" s="16"/>
      <c r="F59" s="16" t="str">
        <f t="shared" si="5"/>
        <v>3080　　地域連携課</v>
      </c>
    </row>
    <row r="60" spans="1:6" x14ac:dyDescent="0.15">
      <c r="A60" s="17">
        <v>3090</v>
      </c>
      <c r="B60" s="16" t="s">
        <v>220</v>
      </c>
      <c r="C60" s="17"/>
      <c r="D60" s="16"/>
      <c r="E60" s="16"/>
      <c r="F60" s="16" t="str">
        <f t="shared" si="5"/>
        <v>3090　　経理係</v>
      </c>
    </row>
    <row r="61" spans="1:6" x14ac:dyDescent="0.15">
      <c r="A61" s="17">
        <v>3100</v>
      </c>
      <c r="B61" s="16" t="s">
        <v>217</v>
      </c>
      <c r="C61" s="17"/>
      <c r="D61" s="16"/>
      <c r="E61" s="16"/>
      <c r="F61" s="16" t="str">
        <f t="shared" si="5"/>
        <v>3100　　経常費（広尾）</v>
      </c>
    </row>
    <row r="62" spans="1:6" x14ac:dyDescent="0.15">
      <c r="A62" s="17">
        <v>3110</v>
      </c>
      <c r="B62" s="16" t="s">
        <v>214</v>
      </c>
      <c r="C62" s="17"/>
      <c r="D62" s="16"/>
      <c r="E62" s="16"/>
      <c r="F62" s="16" t="str">
        <f t="shared" si="5"/>
        <v>3110　　経常費（武蔵野）</v>
      </c>
    </row>
    <row r="63" spans="1:6" x14ac:dyDescent="0.15">
      <c r="A63" s="17">
        <v>3120</v>
      </c>
      <c r="B63" s="16" t="s">
        <v>186</v>
      </c>
      <c r="C63" s="17"/>
      <c r="D63" s="16"/>
      <c r="E63" s="16"/>
      <c r="F63" s="16" t="str">
        <f t="shared" si="5"/>
        <v>3120　　各種講座
(公開講座)</v>
      </c>
    </row>
    <row r="64" spans="1:6" x14ac:dyDescent="0.15">
      <c r="A64" s="17">
        <v>3121</v>
      </c>
      <c r="B64" s="16" t="s">
        <v>187</v>
      </c>
      <c r="C64" s="17"/>
      <c r="D64" s="16"/>
      <c r="E64" s="16"/>
      <c r="F64" s="16" t="str">
        <f t="shared" si="5"/>
        <v>3121　　各種講座
（HCD）</v>
      </c>
    </row>
    <row r="65" spans="1:6" x14ac:dyDescent="0.15">
      <c r="A65" s="17">
        <v>3122</v>
      </c>
      <c r="B65" s="16" t="s">
        <v>188</v>
      </c>
      <c r="C65" s="17"/>
      <c r="D65" s="16"/>
      <c r="E65" s="16"/>
      <c r="F65" s="16" t="str">
        <f t="shared" si="5"/>
        <v>3122　　各種講座
（フロンティアセミナー）</v>
      </c>
    </row>
    <row r="66" spans="1:6" x14ac:dyDescent="0.15">
      <c r="A66" s="17">
        <v>3123</v>
      </c>
      <c r="B66" s="16" t="s">
        <v>189</v>
      </c>
      <c r="C66" s="17"/>
      <c r="D66" s="16"/>
      <c r="F66" s="16" t="str">
        <f t="shared" si="5"/>
        <v>3123　　各種講座
（スキルUPセミナー）</v>
      </c>
    </row>
    <row r="67" spans="1:6" x14ac:dyDescent="0.15">
      <c r="A67" s="17">
        <v>3130</v>
      </c>
      <c r="B67" s="16" t="s">
        <v>256</v>
      </c>
      <c r="C67" s="17"/>
      <c r="D67" s="16"/>
      <c r="F67" s="16" t="str">
        <f t="shared" si="5"/>
        <v>3130　　フロンティアセンター</v>
      </c>
    </row>
    <row r="68" spans="1:6" x14ac:dyDescent="0.15">
      <c r="A68" s="17">
        <v>3140</v>
      </c>
      <c r="B68" s="16" t="s">
        <v>205</v>
      </c>
      <c r="C68" s="17"/>
      <c r="D68" s="16"/>
      <c r="F68" s="16" t="str">
        <f t="shared" si="5"/>
        <v>3140　　広尾地域防災活動</v>
      </c>
    </row>
    <row r="69" spans="1:6" x14ac:dyDescent="0.15">
      <c r="A69" s="17">
        <v>3141</v>
      </c>
      <c r="B69" s="16" t="s">
        <v>202</v>
      </c>
      <c r="F69" s="16" t="str">
        <f t="shared" si="5"/>
        <v>3141　　武蔵野地域防災活動</v>
      </c>
    </row>
    <row r="70" spans="1:6" x14ac:dyDescent="0.15">
      <c r="A70" s="17">
        <v>3142</v>
      </c>
      <c r="B70" s="16" t="s">
        <v>257</v>
      </c>
      <c r="F70" s="16" t="str">
        <f t="shared" si="5"/>
        <v>3142　　湯浅町プロジェクト</v>
      </c>
    </row>
    <row r="71" spans="1:6" x14ac:dyDescent="0.15">
      <c r="A71" s="17">
        <v>3150</v>
      </c>
      <c r="B71" s="16" t="s">
        <v>199</v>
      </c>
      <c r="F71" s="16" t="str">
        <f t="shared" si="5"/>
        <v>3150　　なみえ保健室</v>
      </c>
    </row>
    <row r="72" spans="1:6" x14ac:dyDescent="0.15">
      <c r="A72" s="17">
        <v>3160</v>
      </c>
      <c r="B72" s="16" t="s">
        <v>196</v>
      </c>
      <c r="F72" s="16" t="str">
        <f t="shared" si="5"/>
        <v>3160　　科研間接経費</v>
      </c>
    </row>
    <row r="73" spans="1:6" x14ac:dyDescent="0.15">
      <c r="A73" s="17">
        <v>3170</v>
      </c>
      <c r="B73" s="16" t="s">
        <v>193</v>
      </c>
      <c r="F73" s="16" t="str">
        <f t="shared" si="5"/>
        <v>3170　　保健室</v>
      </c>
    </row>
    <row r="74" spans="1:6" x14ac:dyDescent="0.15">
      <c r="A74" s="17">
        <v>3180</v>
      </c>
      <c r="B74" s="16" t="s">
        <v>191</v>
      </c>
      <c r="F74" s="16" t="str">
        <f t="shared" si="5"/>
        <v>3180　　学生相談室</v>
      </c>
    </row>
    <row r="75" spans="1:6" x14ac:dyDescent="0.15">
      <c r="A75" s="17">
        <v>3190</v>
      </c>
      <c r="B75" s="16" t="s">
        <v>190</v>
      </c>
      <c r="F75" s="16" t="str">
        <f t="shared" si="5"/>
        <v>3190　　IR室</v>
      </c>
    </row>
    <row r="76" spans="1:6" x14ac:dyDescent="0.15">
      <c r="A76" s="118">
        <v>3210</v>
      </c>
      <c r="B76" s="98" t="s">
        <v>258</v>
      </c>
      <c r="F76" s="16" t="str">
        <f t="shared" si="5"/>
        <v>3210　　卒業生プロジェクト</v>
      </c>
    </row>
  </sheetData>
  <mergeCells count="10">
    <mergeCell ref="C34:D34"/>
    <mergeCell ref="A27:B27"/>
    <mergeCell ref="A51:B51"/>
    <mergeCell ref="A4:B4"/>
    <mergeCell ref="C4:D4"/>
    <mergeCell ref="A3:B3"/>
    <mergeCell ref="C3:D3"/>
    <mergeCell ref="F1:G1"/>
    <mergeCell ref="A1:D1"/>
    <mergeCell ref="C23:D23"/>
  </mergeCells>
  <phoneticPr fontId="4"/>
  <pageMargins left="0.7" right="0.7" top="0.75" bottom="0.75" header="0.3" footer="0.3"/>
  <pageSetup paperSize="9" scale="5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663300"/>
    <pageSetUpPr fitToPage="1"/>
  </sheetPr>
  <dimension ref="A6:C56"/>
  <sheetViews>
    <sheetView workbookViewId="0">
      <selection activeCell="A26" sqref="A26"/>
    </sheetView>
  </sheetViews>
  <sheetFormatPr defaultRowHeight="13.5" x14ac:dyDescent="0.15"/>
  <cols>
    <col min="1" max="1" width="4.125" style="1" bestFit="1" customWidth="1"/>
    <col min="2" max="2" width="19.25" style="1" bestFit="1" customWidth="1"/>
    <col min="3" max="3" width="22.875" style="1" bestFit="1" customWidth="1"/>
  </cols>
  <sheetData>
    <row r="6" spans="1:3" x14ac:dyDescent="0.15">
      <c r="A6" s="4"/>
      <c r="B6" s="4"/>
      <c r="C6" s="4"/>
    </row>
    <row r="11" spans="1:3" x14ac:dyDescent="0.15">
      <c r="A11" s="6"/>
      <c r="B11" s="6"/>
      <c r="C11" s="6"/>
    </row>
    <row r="12" spans="1:3" x14ac:dyDescent="0.15">
      <c r="A12" s="11" t="s">
        <v>7</v>
      </c>
      <c r="B12" s="11" t="s">
        <v>80</v>
      </c>
      <c r="C12" s="11" t="s">
        <v>81</v>
      </c>
    </row>
    <row r="13" spans="1:3" x14ac:dyDescent="0.15">
      <c r="A13" s="15"/>
      <c r="B13" s="15"/>
      <c r="C13" s="15"/>
    </row>
    <row r="14" spans="1:3" x14ac:dyDescent="0.15">
      <c r="A14" s="16">
        <v>99</v>
      </c>
      <c r="B14" s="16" t="s">
        <v>82</v>
      </c>
      <c r="C14" s="16" t="str">
        <f>+A14&amp;"　"&amp;B14</f>
        <v>99　予算計上無</v>
      </c>
    </row>
    <row r="15" spans="1:3" x14ac:dyDescent="0.15">
      <c r="A15" s="16"/>
      <c r="B15" s="16"/>
      <c r="C15" s="16"/>
    </row>
    <row r="16" spans="1:3" x14ac:dyDescent="0.15">
      <c r="A16" s="15"/>
      <c r="B16" s="15"/>
      <c r="C16" s="15" t="s">
        <v>84</v>
      </c>
    </row>
    <row r="17" spans="1:3" x14ac:dyDescent="0.15">
      <c r="A17" s="15">
        <v>1</v>
      </c>
      <c r="B17" s="15" t="s">
        <v>85</v>
      </c>
      <c r="C17" s="15" t="str">
        <f>+A17&amp;"　"&amp;B17</f>
        <v>1　兼務教員</v>
      </c>
    </row>
    <row r="18" spans="1:3" x14ac:dyDescent="0.15">
      <c r="A18" s="15">
        <v>2</v>
      </c>
      <c r="B18" s="15" t="s">
        <v>86</v>
      </c>
      <c r="C18" s="15" t="str">
        <f>+A18&amp;"　"&amp;B18</f>
        <v>2　兼務職員</v>
      </c>
    </row>
    <row r="19" spans="1:3" x14ac:dyDescent="0.15">
      <c r="A19" s="15"/>
      <c r="B19" s="15"/>
      <c r="C19" s="15"/>
    </row>
    <row r="20" spans="1:3" x14ac:dyDescent="0.15">
      <c r="A20" s="15"/>
      <c r="B20" s="15"/>
      <c r="C20" s="15" t="s">
        <v>87</v>
      </c>
    </row>
    <row r="21" spans="1:3" x14ac:dyDescent="0.15">
      <c r="A21" s="20" t="s">
        <v>71</v>
      </c>
      <c r="B21" s="15" t="s">
        <v>88</v>
      </c>
      <c r="C21" s="15" t="str">
        <f t="shared" ref="C21:C45" si="0">+A21&amp;"　"&amp;B21</f>
        <v>3-1　一般消耗品費</v>
      </c>
    </row>
    <row r="22" spans="1:3" x14ac:dyDescent="0.15">
      <c r="A22" s="21" t="s">
        <v>72</v>
      </c>
      <c r="B22" s="15" t="s">
        <v>89</v>
      </c>
      <c r="C22" s="15" t="str">
        <f t="shared" si="0"/>
        <v>3-2　医療消耗品費</v>
      </c>
    </row>
    <row r="23" spans="1:3" x14ac:dyDescent="0.15">
      <c r="A23" s="21" t="s">
        <v>74</v>
      </c>
      <c r="B23" s="15" t="s">
        <v>90</v>
      </c>
      <c r="C23" s="15" t="str">
        <f t="shared" si="0"/>
        <v>4-1　一般消耗備品</v>
      </c>
    </row>
    <row r="24" spans="1:3" x14ac:dyDescent="0.15">
      <c r="A24" s="21" t="s">
        <v>91</v>
      </c>
      <c r="B24" s="15" t="s">
        <v>92</v>
      </c>
      <c r="C24" s="15" t="str">
        <f t="shared" si="0"/>
        <v>4-2　医療消耗備品</v>
      </c>
    </row>
    <row r="25" spans="1:3" x14ac:dyDescent="0.15">
      <c r="A25" s="15">
        <v>5</v>
      </c>
      <c r="B25" s="15" t="s">
        <v>93</v>
      </c>
      <c r="C25" s="15" t="str">
        <f t="shared" si="0"/>
        <v>5　光熱水費</v>
      </c>
    </row>
    <row r="26" spans="1:3" x14ac:dyDescent="0.15">
      <c r="A26" s="16">
        <v>6</v>
      </c>
      <c r="B26" s="16" t="s">
        <v>94</v>
      </c>
      <c r="C26" s="16" t="str">
        <f t="shared" si="0"/>
        <v>6　旅費交通費</v>
      </c>
    </row>
    <row r="27" spans="1:3" x14ac:dyDescent="0.15">
      <c r="A27" s="16">
        <v>7</v>
      </c>
      <c r="B27" s="16" t="s">
        <v>95</v>
      </c>
      <c r="C27" s="16" t="str">
        <f t="shared" si="0"/>
        <v>7　奨学費</v>
      </c>
    </row>
    <row r="28" spans="1:3" x14ac:dyDescent="0.15">
      <c r="A28" s="16">
        <v>8</v>
      </c>
      <c r="B28" s="16" t="s">
        <v>96</v>
      </c>
      <c r="C28" s="16" t="str">
        <f t="shared" si="0"/>
        <v>8　学生福利費</v>
      </c>
    </row>
    <row r="29" spans="1:3" x14ac:dyDescent="0.15">
      <c r="A29" s="16">
        <v>9</v>
      </c>
      <c r="B29" s="16" t="s">
        <v>97</v>
      </c>
      <c r="C29" s="16" t="str">
        <f t="shared" si="0"/>
        <v>9　通信運搬費</v>
      </c>
    </row>
    <row r="30" spans="1:3" x14ac:dyDescent="0.15">
      <c r="A30" s="16">
        <v>10</v>
      </c>
      <c r="B30" s="16" t="s">
        <v>98</v>
      </c>
      <c r="C30" s="16" t="str">
        <f t="shared" si="0"/>
        <v>10　印刷製本費</v>
      </c>
    </row>
    <row r="31" spans="1:3" x14ac:dyDescent="0.15">
      <c r="A31" s="16">
        <v>11</v>
      </c>
      <c r="B31" s="16" t="s">
        <v>99</v>
      </c>
      <c r="C31" s="16" t="str">
        <f t="shared" si="0"/>
        <v>11　修繕費</v>
      </c>
    </row>
    <row r="32" spans="1:3" x14ac:dyDescent="0.15">
      <c r="A32" s="16">
        <v>12</v>
      </c>
      <c r="B32" s="16" t="s">
        <v>100</v>
      </c>
      <c r="C32" s="16" t="str">
        <f t="shared" si="0"/>
        <v>12　損害保険料</v>
      </c>
    </row>
    <row r="33" spans="1:3" x14ac:dyDescent="0.15">
      <c r="A33" s="16">
        <v>13</v>
      </c>
      <c r="B33" s="16" t="s">
        <v>101</v>
      </c>
      <c r="C33" s="16" t="str">
        <f t="shared" si="0"/>
        <v>13　賃借料</v>
      </c>
    </row>
    <row r="34" spans="1:3" x14ac:dyDescent="0.15">
      <c r="A34" s="16">
        <v>14</v>
      </c>
      <c r="B34" s="16" t="s">
        <v>102</v>
      </c>
      <c r="C34" s="16" t="str">
        <f t="shared" si="0"/>
        <v>14　公租公課</v>
      </c>
    </row>
    <row r="35" spans="1:3" x14ac:dyDescent="0.15">
      <c r="A35" s="16">
        <v>15</v>
      </c>
      <c r="B35" s="16" t="s">
        <v>103</v>
      </c>
      <c r="C35" s="16" t="str">
        <f t="shared" si="0"/>
        <v>15　諸会費</v>
      </c>
    </row>
    <row r="36" spans="1:3" x14ac:dyDescent="0.15">
      <c r="A36" s="16">
        <v>16</v>
      </c>
      <c r="B36" s="16" t="s">
        <v>104</v>
      </c>
      <c r="C36" s="16" t="str">
        <f t="shared" si="0"/>
        <v>16　委託実習費</v>
      </c>
    </row>
    <row r="37" spans="1:3" x14ac:dyDescent="0.15">
      <c r="A37" s="16">
        <v>17</v>
      </c>
      <c r="B37" s="16" t="s">
        <v>105</v>
      </c>
      <c r="C37" s="16" t="str">
        <f t="shared" si="0"/>
        <v>17　会議費</v>
      </c>
    </row>
    <row r="38" spans="1:3" x14ac:dyDescent="0.15">
      <c r="A38" s="16">
        <v>18</v>
      </c>
      <c r="B38" s="16" t="s">
        <v>106</v>
      </c>
      <c r="C38" s="16" t="str">
        <f t="shared" si="0"/>
        <v>18　渉外費</v>
      </c>
    </row>
    <row r="39" spans="1:3" x14ac:dyDescent="0.15">
      <c r="A39" s="16">
        <v>19</v>
      </c>
      <c r="B39" s="16" t="s">
        <v>107</v>
      </c>
      <c r="C39" s="16" t="str">
        <f t="shared" si="0"/>
        <v>19　報酬手数料</v>
      </c>
    </row>
    <row r="40" spans="1:3" x14ac:dyDescent="0.15">
      <c r="A40" s="16">
        <v>20</v>
      </c>
      <c r="B40" s="16" t="s">
        <v>108</v>
      </c>
      <c r="C40" s="16" t="str">
        <f t="shared" si="0"/>
        <v>20　業務委託費</v>
      </c>
    </row>
    <row r="41" spans="1:3" x14ac:dyDescent="0.15">
      <c r="A41" s="16">
        <v>21</v>
      </c>
      <c r="B41" s="16" t="s">
        <v>109</v>
      </c>
      <c r="C41" s="16" t="str">
        <f t="shared" si="0"/>
        <v>21　学活補助補助費</v>
      </c>
    </row>
    <row r="42" spans="1:3" x14ac:dyDescent="0.15">
      <c r="A42" s="16">
        <v>22</v>
      </c>
      <c r="B42" s="16" t="s">
        <v>110</v>
      </c>
      <c r="C42" s="16" t="str">
        <f t="shared" si="0"/>
        <v>22　福利費</v>
      </c>
    </row>
    <row r="43" spans="1:3" x14ac:dyDescent="0.15">
      <c r="A43" s="16">
        <v>23</v>
      </c>
      <c r="B43" s="16" t="s">
        <v>111</v>
      </c>
      <c r="C43" s="16" t="str">
        <f t="shared" si="0"/>
        <v>23　広報費</v>
      </c>
    </row>
    <row r="44" spans="1:3" x14ac:dyDescent="0.15">
      <c r="A44" s="16">
        <v>24</v>
      </c>
      <c r="B44" s="16" t="s">
        <v>112</v>
      </c>
      <c r="C44" s="16" t="str">
        <f t="shared" si="0"/>
        <v>24　雑費</v>
      </c>
    </row>
    <row r="45" spans="1:3" x14ac:dyDescent="0.15">
      <c r="A45" s="16"/>
      <c r="B45" s="16"/>
      <c r="C45" s="16" t="str">
        <f t="shared" si="0"/>
        <v>　</v>
      </c>
    </row>
    <row r="46" spans="1:3" x14ac:dyDescent="0.15">
      <c r="A46" s="16"/>
      <c r="B46" s="16"/>
      <c r="C46" s="16" t="s">
        <v>113</v>
      </c>
    </row>
    <row r="47" spans="1:3" x14ac:dyDescent="0.15">
      <c r="A47" s="16">
        <v>25</v>
      </c>
      <c r="B47" s="16" t="s">
        <v>114</v>
      </c>
      <c r="C47" s="16" t="str">
        <f t="shared" ref="C47:C53" si="1">+A47&amp;"　"&amp;B47</f>
        <v>25　建物</v>
      </c>
    </row>
    <row r="48" spans="1:3" x14ac:dyDescent="0.15">
      <c r="A48" s="16">
        <v>26</v>
      </c>
      <c r="B48" s="16" t="s">
        <v>115</v>
      </c>
      <c r="C48" s="16" t="str">
        <f t="shared" si="1"/>
        <v>26　構築物</v>
      </c>
    </row>
    <row r="49" spans="1:3" x14ac:dyDescent="0.15">
      <c r="A49" s="16">
        <v>27</v>
      </c>
      <c r="B49" s="16" t="s">
        <v>116</v>
      </c>
      <c r="C49" s="16" t="str">
        <f t="shared" si="1"/>
        <v>27　教育研究用機器備品</v>
      </c>
    </row>
    <row r="50" spans="1:3" x14ac:dyDescent="0.15">
      <c r="A50" s="16">
        <v>28</v>
      </c>
      <c r="B50" s="16" t="s">
        <v>117</v>
      </c>
      <c r="C50" s="16" t="str">
        <f t="shared" si="1"/>
        <v>28　その他機器備品</v>
      </c>
    </row>
    <row r="51" spans="1:3" x14ac:dyDescent="0.15">
      <c r="A51" s="16">
        <v>29</v>
      </c>
      <c r="B51" s="16" t="s">
        <v>118</v>
      </c>
      <c r="C51" s="16" t="str">
        <f t="shared" si="1"/>
        <v>29　図書</v>
      </c>
    </row>
    <row r="52" spans="1:3" x14ac:dyDescent="0.15">
      <c r="A52" s="16">
        <v>30</v>
      </c>
      <c r="B52" s="16" t="s">
        <v>54</v>
      </c>
      <c r="C52" s="16" t="str">
        <f t="shared" si="1"/>
        <v>30　ソフトウェア</v>
      </c>
    </row>
    <row r="53" spans="1:3" x14ac:dyDescent="0.15">
      <c r="A53" s="16"/>
      <c r="B53" s="16"/>
      <c r="C53" s="16" t="str">
        <f t="shared" si="1"/>
        <v>　</v>
      </c>
    </row>
    <row r="54" spans="1:3" x14ac:dyDescent="0.15">
      <c r="A54" s="16"/>
      <c r="B54" s="16"/>
      <c r="C54" s="16" t="s">
        <v>119</v>
      </c>
    </row>
    <row r="55" spans="1:3" x14ac:dyDescent="0.15">
      <c r="A55" s="16">
        <v>31</v>
      </c>
      <c r="B55" s="16" t="s">
        <v>120</v>
      </c>
      <c r="C55" s="16" t="str">
        <f t="shared" ref="C55:C56" si="2">+A55&amp;"　"&amp;B55</f>
        <v>31　リース料</v>
      </c>
    </row>
    <row r="56" spans="1:3" x14ac:dyDescent="0.15">
      <c r="A56" s="16"/>
      <c r="B56" s="16"/>
      <c r="C56" s="16" t="str">
        <f t="shared" si="2"/>
        <v>　</v>
      </c>
    </row>
  </sheetData>
  <phoneticPr fontId="4"/>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※申請書No.22_0602災救研</vt:lpstr>
      <vt:lpstr>※申請書No.21_0601災救研</vt:lpstr>
      <vt:lpstr>※申請書No.20_0531災救研 </vt:lpstr>
      <vt:lpstr>※申請書№19_0524災救研</vt:lpstr>
      <vt:lpstr>※申請書№18_0523災救研</vt:lpstr>
      <vt:lpstr>※申請書(原本) </vt:lpstr>
      <vt:lpstr>予算申請方法について</vt:lpstr>
      <vt:lpstr>R4 広尾 予算名一覧</vt:lpstr>
      <vt:lpstr>R4 大宮 予算名一覧</vt:lpstr>
      <vt:lpstr>R3 さいたま 予算名一覧</vt:lpstr>
      <vt:lpstr>※申請書(原本)</vt:lpstr>
      <vt:lpstr>予算申請一覧</vt:lpstr>
      <vt:lpstr>予算残高</vt:lpstr>
      <vt:lpstr>予算一覧</vt:lpstr>
      <vt:lpstr>一覧(経理係用)</vt:lpstr>
      <vt:lpstr>'※申請書(原本)'!Print_Area</vt:lpstr>
      <vt:lpstr>'※申請書(原本) '!Print_Area</vt:lpstr>
      <vt:lpstr>'※申請書No.20_0531災救研 '!Print_Area</vt:lpstr>
      <vt:lpstr>※申請書No.21_0601災救研!Print_Area</vt:lpstr>
      <vt:lpstr>※申請書No.22_0602災救研!Print_Area</vt:lpstr>
      <vt:lpstr>※申請書№18_0523災救研!Print_Area</vt:lpstr>
      <vt:lpstr>※申請書№19_0524災救研!Print_Area</vt:lpstr>
      <vt:lpstr>予算申請一覧!Print_Titles</vt:lpstr>
      <vt:lpstr>'※申請書(原本) '!さいたま</vt:lpstr>
      <vt:lpstr>'※申請書No.20_0531災救研 '!さいたま</vt:lpstr>
      <vt:lpstr>※申請書No.21_0601災救研!さいたま</vt:lpstr>
      <vt:lpstr>※申請書No.22_0602災救研!さいたま</vt:lpstr>
      <vt:lpstr>※申請書№18_0523災救研!さいたま</vt:lpstr>
      <vt:lpstr>※申請書№19_0524災救研!さいたま</vt:lpstr>
      <vt:lpstr>'※申請書(原本) '!広尾</vt:lpstr>
      <vt:lpstr>'※申請書No.20_0531災救研 '!広尾</vt:lpstr>
      <vt:lpstr>※申請書No.21_0601災救研!広尾</vt:lpstr>
      <vt:lpstr>※申請書No.22_0602災救研!広尾</vt:lpstr>
      <vt:lpstr>※申請書№18_0523災救研!広尾</vt:lpstr>
      <vt:lpstr>※申請書№19_0524災救研!広尾</vt:lpstr>
      <vt:lpstr>広尾</vt:lpstr>
      <vt:lpstr>'※申請書(原本) '!大宮</vt:lpstr>
      <vt:lpstr>'※申請書No.20_0531災救研 '!大宮</vt:lpstr>
      <vt:lpstr>※申請書No.21_0601災救研!大宮</vt:lpstr>
      <vt:lpstr>※申請書No.22_0602災救研!大宮</vt:lpstr>
      <vt:lpstr>※申請書№18_0523災救研!大宮</vt:lpstr>
      <vt:lpstr>※申請書№19_0524災救研!大宮</vt:lpstr>
      <vt:lpstr>大宮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経理係事務01</dc:creator>
  <cp:lastModifiedBy>力石　陽子</cp:lastModifiedBy>
  <cp:lastPrinted>2023-05-24T01:17:37Z</cp:lastPrinted>
  <dcterms:created xsi:type="dcterms:W3CDTF">2016-01-08T05:03:55Z</dcterms:created>
  <dcterms:modified xsi:type="dcterms:W3CDTF">2023-06-09T04:22:55Z</dcterms:modified>
</cp:coreProperties>
</file>